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375" activeTab="0"/>
  </bookViews>
  <sheets>
    <sheet name="Работы и расходные материалы" sheetId="1" r:id="rId1"/>
  </sheets>
  <definedNames>
    <definedName name="_xlnm.Print_Area" localSheetId="0">'Работы и расходные материалы'!$A$1:$D$347</definedName>
  </definedNames>
  <calcPr fullCalcOnLoad="1"/>
</workbook>
</file>

<file path=xl/sharedStrings.xml><?xml version="1.0" encoding="utf-8"?>
<sst xmlns="http://schemas.openxmlformats.org/spreadsheetml/2006/main" count="425" uniqueCount="85">
  <si>
    <t xml:space="preserve">Прайс-лист на плановое техническое обслуживание автомобилей </t>
  </si>
  <si>
    <t>1 н/час=</t>
  </si>
  <si>
    <t>руб</t>
  </si>
  <si>
    <t>ВНИМАНИЕ!!!</t>
  </si>
  <si>
    <t>1литр</t>
  </si>
  <si>
    <t>В стоимости не учтены работы по замене тормозных колодок.</t>
  </si>
  <si>
    <t>Фильтр м.</t>
  </si>
  <si>
    <t>Цены на запчасти и материалы могут незначительно меняться, в зависимости от поставок. Уточняйте по телефонам!</t>
  </si>
  <si>
    <t>фильтр в.</t>
  </si>
  <si>
    <t>Работа</t>
  </si>
  <si>
    <t>Время</t>
  </si>
  <si>
    <t>торм.ж.</t>
  </si>
  <si>
    <t>Замена масла ДВС и масляного фильтра</t>
  </si>
  <si>
    <t>антифр.</t>
  </si>
  <si>
    <t>Замена масла КПП</t>
  </si>
  <si>
    <t>смаз.ступ</t>
  </si>
  <si>
    <t>Регулировка тепловых зазоров в клапанах</t>
  </si>
  <si>
    <t>Диагностика подвески</t>
  </si>
  <si>
    <t>Диагностика заправочных емкостей</t>
  </si>
  <si>
    <t>Диагностика ЭБУ</t>
  </si>
  <si>
    <t>Диагностика электрообоудования автомобиля</t>
  </si>
  <si>
    <t>Итого:</t>
  </si>
  <si>
    <t>Запасные части и заправочные жидкости</t>
  </si>
  <si>
    <t>Кол-во</t>
  </si>
  <si>
    <t>сал.ступ.пер.</t>
  </si>
  <si>
    <t>Фильтр масляный</t>
  </si>
  <si>
    <t>Всего к оплате:</t>
  </si>
  <si>
    <t>Замена масла заднего моста</t>
  </si>
  <si>
    <t>Диагностика приводных ремней</t>
  </si>
  <si>
    <t>ТО-1 (15 000 км)</t>
  </si>
  <si>
    <t>Чистка элемента воздушного фильтра</t>
  </si>
  <si>
    <t>Диагностика передних и задних тормозных колодок</t>
  </si>
  <si>
    <t>Шприцовка  крестовин, шкворней, рессор  , рулевого механизма .</t>
  </si>
  <si>
    <t>ТО-2 (30 000 км)</t>
  </si>
  <si>
    <t>ТО-3 (45 000 км)</t>
  </si>
  <si>
    <t>Замена воздушного фильтра</t>
  </si>
  <si>
    <t xml:space="preserve">Фильтр воздушный </t>
  </si>
  <si>
    <t>ТО-4 (60 000 км)</t>
  </si>
  <si>
    <t>ТО-5 (75 000 км)</t>
  </si>
  <si>
    <t>ТО-6 (90 000 км)</t>
  </si>
  <si>
    <t>ТО-7 (105 000 км)</t>
  </si>
  <si>
    <t>ТО-8 (120 000 км)</t>
  </si>
  <si>
    <t>ТО-9 (135 000 км)</t>
  </si>
  <si>
    <t>ТО-10 (150 000 км)</t>
  </si>
  <si>
    <t>Расходные материалы для ТО и ремонта</t>
  </si>
  <si>
    <t>расход. Мат.</t>
  </si>
  <si>
    <t>КПП\ЗМ</t>
  </si>
  <si>
    <t>Гур</t>
  </si>
  <si>
    <t>ТО-0 (5 000 км)</t>
  </si>
  <si>
    <t>Масло трансмиссионное в З.М.</t>
  </si>
  <si>
    <t>Масло трансмиссионное в КПП</t>
  </si>
  <si>
    <t xml:space="preserve">Масло в ДВС </t>
  </si>
  <si>
    <t xml:space="preserve">Смазка ступичная литиевая </t>
  </si>
  <si>
    <t xml:space="preserve">Жидкость тормозная  </t>
  </si>
  <si>
    <t xml:space="preserve">Стоимость </t>
  </si>
  <si>
    <t>Стоимость</t>
  </si>
  <si>
    <t>с  дизельными двигателями XZU600L, 640L, 650L, 710L, 720L,730L</t>
  </si>
  <si>
    <t>Хино 300 серии EURO 4</t>
  </si>
  <si>
    <t>Шприцовка  крестовин, шкворней, рессор  , рулевого механизма</t>
  </si>
  <si>
    <t>Фильтр т.груб</t>
  </si>
  <si>
    <t>Фильтр т.тонк</t>
  </si>
  <si>
    <t>Замена 2-х топливных фильтров с прокачкой системы</t>
  </si>
  <si>
    <t>Чистка элемента топливного воздушного фильтра (на ДВС)</t>
  </si>
  <si>
    <t>Диагностика давления в шинах</t>
  </si>
  <si>
    <t>Обслуживание зажимов, фиксаторов, петли замков</t>
  </si>
  <si>
    <t>Фильтр топливный грубой очистки</t>
  </si>
  <si>
    <t>Фильтр топливный тонкой очистки</t>
  </si>
  <si>
    <t>Проверка давления в шинах</t>
  </si>
  <si>
    <t>Протяжка болтов карданного вала и элементов глушителя</t>
  </si>
  <si>
    <t>Замена смазки подшипноков ступиц и полуосей</t>
  </si>
  <si>
    <t>Диагностика салонного фильтра</t>
  </si>
  <si>
    <t xml:space="preserve">Сальник ступицы передней </t>
  </si>
  <si>
    <t>Сальник ступицы задней наружний</t>
  </si>
  <si>
    <t>Замена тормозной жидкости и жидкости сцепления</t>
  </si>
  <si>
    <t xml:space="preserve">Жидкость тормозная </t>
  </si>
  <si>
    <t>Масло трансмиссионное КПП</t>
  </si>
  <si>
    <t>Примечания:</t>
  </si>
  <si>
    <r>
      <t>←</t>
    </r>
    <r>
      <rPr>
        <b/>
        <sz val="10"/>
        <color indexed="10"/>
        <rFont val="Arial"/>
        <family val="2"/>
      </rPr>
      <t>Меняется по пробегу либо раз в 3 года</t>
    </r>
  </si>
  <si>
    <t>←Меняется по пробегу либо раз в 2года.</t>
  </si>
  <si>
    <t>←Впуск 0,3   Выпуск 0,45</t>
  </si>
  <si>
    <t>По пробегу либо раз в 3 года</t>
  </si>
  <si>
    <t>0бъём охолдающей жидкости 14литров (7литров конентрата)</t>
  </si>
  <si>
    <t>Охлождающая жидкости меняется раз в 3 года!!!                             На 45 000 производится проверка состояния охл.жидкости.</t>
  </si>
  <si>
    <t>←В 5-и ступенчатой КПП 75W90 /</t>
  </si>
  <si>
    <t>В 6-и ступенчатой КПП 10W40 Моторное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</si>
</sst>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&quot;р.&quot;"/>
    <numFmt numFmtId="182" formatCode="#,##0.0"/>
  </numFmts>
  <fonts count="50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/>
    </xf>
    <xf numFmtId="2" fontId="7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left"/>
    </xf>
    <xf numFmtId="2" fontId="1" fillId="0" borderId="3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2" fontId="7" fillId="0" borderId="3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2" fontId="1" fillId="0" borderId="33" xfId="0" applyNumberFormat="1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33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80" fontId="7" fillId="0" borderId="2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34" xfId="0" applyFont="1" applyFill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3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3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33" borderId="0" xfId="0" applyFont="1" applyFill="1" applyAlignment="1">
      <alignment horizontal="center"/>
    </xf>
    <xf numFmtId="0" fontId="13" fillId="0" borderId="35" xfId="0" applyFont="1" applyBorder="1" applyAlignment="1">
      <alignment horizontal="left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.57421875" style="0" customWidth="1"/>
    <col min="2" max="2" width="45.8515625" style="0" customWidth="1"/>
    <col min="3" max="3" width="12.140625" style="0" customWidth="1"/>
    <col min="4" max="4" width="24.00390625" style="0" customWidth="1"/>
    <col min="5" max="5" width="14.7109375" style="1" customWidth="1"/>
    <col min="6" max="6" width="5.8515625" style="0" customWidth="1"/>
    <col min="7" max="7" width="3.57421875" style="0" customWidth="1"/>
    <col min="8" max="8" width="11.00390625" style="0" bestFit="1" customWidth="1"/>
  </cols>
  <sheetData>
    <row r="1" spans="1:4" ht="15.75">
      <c r="A1" s="122" t="s">
        <v>0</v>
      </c>
      <c r="B1" s="123"/>
      <c r="C1" s="123"/>
      <c r="D1" s="124"/>
    </row>
    <row r="2" spans="1:8" ht="15.75">
      <c r="A2" s="125" t="s">
        <v>56</v>
      </c>
      <c r="B2" s="126"/>
      <c r="C2" s="126"/>
      <c r="D2" s="127"/>
      <c r="E2" s="84" t="s">
        <v>1</v>
      </c>
      <c r="F2" s="85">
        <v>1350</v>
      </c>
      <c r="G2" s="11" t="s">
        <v>2</v>
      </c>
      <c r="H2" s="86"/>
    </row>
    <row r="3" spans="1:8" ht="16.5" thickBot="1">
      <c r="A3" s="128" t="s">
        <v>57</v>
      </c>
      <c r="B3" s="129"/>
      <c r="C3" s="129"/>
      <c r="D3" s="130"/>
      <c r="E3" s="84"/>
      <c r="F3" s="85"/>
      <c r="G3" s="11"/>
      <c r="H3" s="86"/>
    </row>
    <row r="4" spans="1:8" ht="18.75">
      <c r="A4" s="131" t="s">
        <v>3</v>
      </c>
      <c r="B4" s="132"/>
      <c r="C4" s="132"/>
      <c r="D4" s="133"/>
      <c r="E4" s="87" t="s">
        <v>4</v>
      </c>
      <c r="F4" s="88">
        <v>249</v>
      </c>
      <c r="G4" s="11" t="s">
        <v>2</v>
      </c>
      <c r="H4" s="86"/>
    </row>
    <row r="5" spans="1:8" ht="15">
      <c r="A5" s="136" t="s">
        <v>5</v>
      </c>
      <c r="B5" s="137"/>
      <c r="C5" s="137"/>
      <c r="D5" s="138"/>
      <c r="E5" s="87" t="s">
        <v>6</v>
      </c>
      <c r="F5" s="88">
        <v>1100</v>
      </c>
      <c r="G5" s="11" t="s">
        <v>2</v>
      </c>
      <c r="H5" s="86"/>
    </row>
    <row r="6" spans="1:8" ht="13.5" thickBot="1">
      <c r="A6" s="139" t="s">
        <v>7</v>
      </c>
      <c r="B6" s="140"/>
      <c r="C6" s="140"/>
      <c r="D6" s="141"/>
      <c r="E6" s="84" t="s">
        <v>59</v>
      </c>
      <c r="F6" s="89">
        <v>1850</v>
      </c>
      <c r="G6" s="11" t="s">
        <v>2</v>
      </c>
      <c r="H6" s="86"/>
    </row>
    <row r="7" spans="1:8" ht="13.5" thickBot="1">
      <c r="A7" s="92"/>
      <c r="B7" s="92"/>
      <c r="C7" s="92"/>
      <c r="D7" s="92"/>
      <c r="E7" s="84" t="s">
        <v>60</v>
      </c>
      <c r="F7" s="89">
        <v>1100</v>
      </c>
      <c r="G7" s="11" t="s">
        <v>2</v>
      </c>
      <c r="H7" s="86"/>
    </row>
    <row r="8" spans="1:8" ht="16.5" thickBot="1">
      <c r="A8" s="142" t="s">
        <v>48</v>
      </c>
      <c r="B8" s="142"/>
      <c r="C8" s="142"/>
      <c r="D8" s="142"/>
      <c r="E8" s="84" t="s">
        <v>8</v>
      </c>
      <c r="F8" s="89">
        <v>1700</v>
      </c>
      <c r="G8" s="11" t="s">
        <v>2</v>
      </c>
      <c r="H8" s="86"/>
    </row>
    <row r="9" spans="1:8" ht="12.75">
      <c r="A9" s="25"/>
      <c r="B9" s="26" t="s">
        <v>9</v>
      </c>
      <c r="C9" s="27" t="s">
        <v>10</v>
      </c>
      <c r="D9" s="28" t="s">
        <v>54</v>
      </c>
      <c r="E9" s="84" t="s">
        <v>11</v>
      </c>
      <c r="F9" s="89">
        <v>550</v>
      </c>
      <c r="G9" s="11" t="s">
        <v>2</v>
      </c>
      <c r="H9" s="86"/>
    </row>
    <row r="10" spans="1:8" ht="12.75">
      <c r="A10" s="95">
        <v>1</v>
      </c>
      <c r="B10" s="55" t="s">
        <v>12</v>
      </c>
      <c r="C10" s="93">
        <v>1</v>
      </c>
      <c r="D10" s="31">
        <f aca="true" t="shared" si="0" ref="D10:D16">$F$2*C10</f>
        <v>1350</v>
      </c>
      <c r="E10" s="84" t="s">
        <v>13</v>
      </c>
      <c r="F10" s="89">
        <v>160</v>
      </c>
      <c r="G10" s="11" t="s">
        <v>2</v>
      </c>
      <c r="H10" s="86"/>
    </row>
    <row r="11" spans="1:8" ht="12.75">
      <c r="A11" s="95">
        <f aca="true" t="shared" si="1" ref="A11:A16">A10+1</f>
        <v>2</v>
      </c>
      <c r="B11" s="55" t="s">
        <v>14</v>
      </c>
      <c r="C11" s="93">
        <v>0.3</v>
      </c>
      <c r="D11" s="31">
        <f t="shared" si="0"/>
        <v>405</v>
      </c>
      <c r="E11" s="84" t="s">
        <v>15</v>
      </c>
      <c r="F11" s="89">
        <v>980</v>
      </c>
      <c r="G11" s="11" t="s">
        <v>2</v>
      </c>
      <c r="H11" s="86"/>
    </row>
    <row r="12" spans="1:8" ht="12.75">
      <c r="A12" s="95">
        <f t="shared" si="1"/>
        <v>3</v>
      </c>
      <c r="B12" s="55" t="s">
        <v>27</v>
      </c>
      <c r="C12" s="93">
        <v>0.3</v>
      </c>
      <c r="D12" s="31">
        <f t="shared" si="0"/>
        <v>405</v>
      </c>
      <c r="E12" s="84" t="s">
        <v>46</v>
      </c>
      <c r="F12" s="89">
        <v>245</v>
      </c>
      <c r="G12" s="11" t="s">
        <v>2</v>
      </c>
      <c r="H12" s="86"/>
    </row>
    <row r="13" spans="1:8" ht="24">
      <c r="A13" s="95">
        <f t="shared" si="1"/>
        <v>4</v>
      </c>
      <c r="B13" s="55" t="s">
        <v>58</v>
      </c>
      <c r="C13" s="93">
        <v>0.5</v>
      </c>
      <c r="D13" s="31">
        <f t="shared" si="0"/>
        <v>675</v>
      </c>
      <c r="E13" s="90" t="s">
        <v>47</v>
      </c>
      <c r="F13" s="89">
        <v>300</v>
      </c>
      <c r="G13" s="11" t="s">
        <v>2</v>
      </c>
      <c r="H13" s="86"/>
    </row>
    <row r="14" spans="1:8" ht="12.75">
      <c r="A14" s="95">
        <f t="shared" si="1"/>
        <v>5</v>
      </c>
      <c r="B14" s="8" t="s">
        <v>17</v>
      </c>
      <c r="C14" s="93">
        <v>0.5</v>
      </c>
      <c r="D14" s="31">
        <f t="shared" si="0"/>
        <v>675</v>
      </c>
      <c r="E14" s="91" t="s">
        <v>24</v>
      </c>
      <c r="F14" s="89">
        <v>800</v>
      </c>
      <c r="G14" s="11" t="s">
        <v>2</v>
      </c>
      <c r="H14" s="86"/>
    </row>
    <row r="15" spans="1:8" ht="12.75">
      <c r="A15" s="95">
        <f t="shared" si="1"/>
        <v>6</v>
      </c>
      <c r="B15" s="8" t="s">
        <v>20</v>
      </c>
      <c r="C15" s="94">
        <v>0.2</v>
      </c>
      <c r="D15" s="31">
        <f t="shared" si="0"/>
        <v>270</v>
      </c>
      <c r="E15" s="90" t="s">
        <v>45</v>
      </c>
      <c r="F15" s="89">
        <v>500</v>
      </c>
      <c r="G15" s="11" t="s">
        <v>2</v>
      </c>
      <c r="H15" s="86"/>
    </row>
    <row r="16" spans="1:8" ht="12.75">
      <c r="A16" s="95">
        <f t="shared" si="1"/>
        <v>7</v>
      </c>
      <c r="B16" s="8" t="s">
        <v>19</v>
      </c>
      <c r="C16" s="94">
        <v>0.4</v>
      </c>
      <c r="D16" s="47">
        <f t="shared" si="0"/>
        <v>540</v>
      </c>
      <c r="E16" s="2"/>
      <c r="F16" s="5"/>
      <c r="G16" s="7"/>
      <c r="H16" s="10"/>
    </row>
    <row r="17" spans="1:4" ht="15.75">
      <c r="A17" s="32"/>
      <c r="B17" s="33" t="s">
        <v>21</v>
      </c>
      <c r="C17" s="49">
        <f>SUM(C10:C16)</f>
        <v>3.2</v>
      </c>
      <c r="D17" s="50">
        <f>SUM(D10:D16)</f>
        <v>4320</v>
      </c>
    </row>
    <row r="18" spans="1:4" ht="15.75">
      <c r="A18" s="32"/>
      <c r="B18" s="36" t="s">
        <v>22</v>
      </c>
      <c r="C18" s="51" t="s">
        <v>23</v>
      </c>
      <c r="D18" s="38" t="s">
        <v>55</v>
      </c>
    </row>
    <row r="19" spans="1:12" ht="12.75">
      <c r="A19" s="29">
        <v>1</v>
      </c>
      <c r="B19" s="77" t="s">
        <v>51</v>
      </c>
      <c r="C19" s="30">
        <v>7.1</v>
      </c>
      <c r="D19" s="83">
        <f>C19*F4</f>
        <v>1767.8999999999999</v>
      </c>
      <c r="H19" s="24"/>
      <c r="I19" s="24"/>
      <c r="J19" s="24"/>
      <c r="K19" s="24"/>
      <c r="L19" s="24"/>
    </row>
    <row r="20" spans="1:12" ht="15.75">
      <c r="A20" s="73">
        <v>2</v>
      </c>
      <c r="B20" s="39" t="s">
        <v>25</v>
      </c>
      <c r="C20" s="75">
        <v>1</v>
      </c>
      <c r="D20" s="83">
        <f>C20*F5</f>
        <v>1100</v>
      </c>
      <c r="E20" s="13"/>
      <c r="F20" s="6"/>
      <c r="G20" s="6"/>
      <c r="H20" s="24"/>
      <c r="I20" s="24"/>
      <c r="J20" s="24"/>
      <c r="K20" s="24"/>
      <c r="L20" s="24"/>
    </row>
    <row r="21" spans="1:12" ht="12.75">
      <c r="A21" s="29">
        <v>3</v>
      </c>
      <c r="B21" s="77" t="s">
        <v>49</v>
      </c>
      <c r="C21" s="30">
        <v>5.2</v>
      </c>
      <c r="D21" s="31">
        <f>F12*C21</f>
        <v>1274</v>
      </c>
      <c r="E21" s="14"/>
      <c r="F21" s="3"/>
      <c r="G21" s="3"/>
      <c r="H21" s="24"/>
      <c r="I21" s="24"/>
      <c r="J21" s="24"/>
      <c r="K21" s="24"/>
      <c r="L21" s="24"/>
    </row>
    <row r="22" spans="1:12" ht="12.75">
      <c r="A22" s="73">
        <v>4</v>
      </c>
      <c r="B22" s="74" t="s">
        <v>44</v>
      </c>
      <c r="C22" s="75">
        <v>1</v>
      </c>
      <c r="D22" s="76">
        <f>C22*F15</f>
        <v>500</v>
      </c>
      <c r="E22" s="14"/>
      <c r="F22" s="3"/>
      <c r="G22" s="3"/>
      <c r="H22" s="24"/>
      <c r="I22" s="24"/>
      <c r="J22" s="24"/>
      <c r="K22" s="24"/>
      <c r="L22" s="24"/>
    </row>
    <row r="23" spans="1:12" ht="12.75">
      <c r="A23" s="29">
        <v>5</v>
      </c>
      <c r="B23" s="77" t="s">
        <v>50</v>
      </c>
      <c r="C23" s="52">
        <v>2.8</v>
      </c>
      <c r="D23" s="31">
        <f>F12*C23</f>
        <v>686</v>
      </c>
      <c r="E23" s="14"/>
      <c r="F23" s="3"/>
      <c r="G23" s="3"/>
      <c r="H23" s="24"/>
      <c r="I23" s="24"/>
      <c r="J23" s="24"/>
      <c r="K23" s="24"/>
      <c r="L23" s="24"/>
    </row>
    <row r="24" spans="1:12" ht="12.75">
      <c r="A24" s="73">
        <v>6</v>
      </c>
      <c r="B24" s="78" t="s">
        <v>52</v>
      </c>
      <c r="C24" s="52">
        <v>1</v>
      </c>
      <c r="D24" s="31">
        <f>C24*F11</f>
        <v>980</v>
      </c>
      <c r="E24" s="14"/>
      <c r="F24" s="3"/>
      <c r="G24" s="3"/>
      <c r="H24" s="24"/>
      <c r="I24" s="24"/>
      <c r="J24" s="24"/>
      <c r="K24" s="24"/>
      <c r="L24" s="24"/>
    </row>
    <row r="25" spans="1:12" ht="15.75" thickBot="1">
      <c r="A25" s="40"/>
      <c r="B25" s="41" t="s">
        <v>21</v>
      </c>
      <c r="C25" s="42"/>
      <c r="D25" s="43">
        <f>SUM(D19:D24)</f>
        <v>6307.9</v>
      </c>
      <c r="E25" s="14"/>
      <c r="F25" s="3"/>
      <c r="G25" s="3"/>
      <c r="H25" s="24"/>
      <c r="I25" s="24"/>
      <c r="J25" s="24"/>
      <c r="K25" s="24"/>
      <c r="L25" s="24"/>
    </row>
    <row r="26" spans="1:12" ht="16.5" thickBot="1">
      <c r="A26" s="44"/>
      <c r="B26" s="53" t="s">
        <v>26</v>
      </c>
      <c r="C26" s="54"/>
      <c r="D26" s="45">
        <f>D17+D25</f>
        <v>10627.9</v>
      </c>
      <c r="E26" s="14"/>
      <c r="F26" s="3"/>
      <c r="G26" s="3"/>
      <c r="H26" s="24"/>
      <c r="I26" s="24"/>
      <c r="J26" s="24"/>
      <c r="K26" s="24"/>
      <c r="L26" s="24"/>
    </row>
    <row r="27" spans="1:12" ht="16.5" thickBot="1">
      <c r="A27" s="79"/>
      <c r="B27" s="80"/>
      <c r="C27" s="81"/>
      <c r="D27" s="82"/>
      <c r="E27" s="14"/>
      <c r="F27" s="3"/>
      <c r="G27" s="3"/>
      <c r="H27" s="24"/>
      <c r="I27" s="24"/>
      <c r="J27" s="24"/>
      <c r="K27" s="24"/>
      <c r="L27" s="24"/>
    </row>
    <row r="28" spans="1:7" ht="16.5" thickBot="1">
      <c r="A28" s="134" t="s">
        <v>29</v>
      </c>
      <c r="B28" s="135"/>
      <c r="C28" s="135"/>
      <c r="D28" s="135"/>
      <c r="E28" s="16"/>
      <c r="F28" s="16"/>
      <c r="G28" s="16"/>
    </row>
    <row r="29" spans="1:4" ht="12.75">
      <c r="A29" s="25"/>
      <c r="B29" s="26" t="s">
        <v>9</v>
      </c>
      <c r="C29" s="27" t="s">
        <v>10</v>
      </c>
      <c r="D29" s="28" t="s">
        <v>54</v>
      </c>
    </row>
    <row r="30" spans="1:4" ht="12.75">
      <c r="A30" s="73">
        <v>1</v>
      </c>
      <c r="B30" s="8" t="s">
        <v>12</v>
      </c>
      <c r="C30" s="30">
        <v>1</v>
      </c>
      <c r="D30" s="47">
        <f aca="true" t="shared" si="2" ref="D30:D42">$F$2*C30</f>
        <v>1350</v>
      </c>
    </row>
    <row r="31" spans="1:4" ht="12.75">
      <c r="A31" s="73">
        <f>A30+1</f>
        <v>2</v>
      </c>
      <c r="B31" s="8" t="s">
        <v>61</v>
      </c>
      <c r="C31" s="30">
        <v>0.6</v>
      </c>
      <c r="D31" s="47">
        <f t="shared" si="2"/>
        <v>810</v>
      </c>
    </row>
    <row r="32" spans="1:4" ht="12.75">
      <c r="A32" s="73">
        <f>A31+1</f>
        <v>3</v>
      </c>
      <c r="B32" s="8" t="s">
        <v>62</v>
      </c>
      <c r="C32" s="30">
        <v>0.1</v>
      </c>
      <c r="D32" s="47">
        <f t="shared" si="2"/>
        <v>135</v>
      </c>
    </row>
    <row r="33" spans="1:4" ht="12.75">
      <c r="A33" s="73">
        <f>A32+1</f>
        <v>4</v>
      </c>
      <c r="B33" s="8" t="s">
        <v>30</v>
      </c>
      <c r="C33" s="30">
        <v>0.3</v>
      </c>
      <c r="D33" s="47">
        <f t="shared" si="2"/>
        <v>405</v>
      </c>
    </row>
    <row r="34" spans="1:4" ht="12.75">
      <c r="A34" s="73">
        <f aca="true" t="shared" si="3" ref="A34:A42">A33+1</f>
        <v>5</v>
      </c>
      <c r="B34" s="8" t="s">
        <v>31</v>
      </c>
      <c r="C34" s="30">
        <v>1.6</v>
      </c>
      <c r="D34" s="47">
        <f t="shared" si="2"/>
        <v>2160</v>
      </c>
    </row>
    <row r="35" spans="1:4" ht="12.75">
      <c r="A35" s="73">
        <f t="shared" si="3"/>
        <v>6</v>
      </c>
      <c r="B35" s="8" t="s">
        <v>17</v>
      </c>
      <c r="C35" s="30">
        <v>0.5</v>
      </c>
      <c r="D35" s="47">
        <f t="shared" si="2"/>
        <v>675</v>
      </c>
    </row>
    <row r="36" spans="1:4" ht="12.75">
      <c r="A36" s="73">
        <f t="shared" si="3"/>
        <v>7</v>
      </c>
      <c r="B36" s="8" t="s">
        <v>18</v>
      </c>
      <c r="C36" s="30">
        <v>0.3</v>
      </c>
      <c r="D36" s="47">
        <f t="shared" si="2"/>
        <v>405</v>
      </c>
    </row>
    <row r="37" spans="1:4" ht="12.75">
      <c r="A37" s="73">
        <f t="shared" si="3"/>
        <v>8</v>
      </c>
      <c r="B37" s="8" t="s">
        <v>28</v>
      </c>
      <c r="C37" s="30">
        <v>0.1</v>
      </c>
      <c r="D37" s="47">
        <f t="shared" si="2"/>
        <v>135</v>
      </c>
    </row>
    <row r="38" spans="1:4" ht="24">
      <c r="A38" s="73">
        <f t="shared" si="3"/>
        <v>9</v>
      </c>
      <c r="B38" s="96" t="s">
        <v>32</v>
      </c>
      <c r="C38" s="46">
        <v>0.5</v>
      </c>
      <c r="D38" s="47">
        <f t="shared" si="2"/>
        <v>675</v>
      </c>
    </row>
    <row r="39" spans="1:4" ht="12.75">
      <c r="A39" s="73">
        <f t="shared" si="3"/>
        <v>10</v>
      </c>
      <c r="B39" s="8" t="s">
        <v>63</v>
      </c>
      <c r="C39" s="30">
        <v>0.2</v>
      </c>
      <c r="D39" s="47">
        <f t="shared" si="2"/>
        <v>270</v>
      </c>
    </row>
    <row r="40" spans="1:4" ht="12.75">
      <c r="A40" s="73">
        <f t="shared" si="3"/>
        <v>11</v>
      </c>
      <c r="B40" s="9" t="s">
        <v>64</v>
      </c>
      <c r="C40" s="30">
        <v>0.1</v>
      </c>
      <c r="D40" s="47">
        <f t="shared" si="2"/>
        <v>135</v>
      </c>
    </row>
    <row r="41" spans="1:4" ht="12.75">
      <c r="A41" s="73">
        <f t="shared" si="3"/>
        <v>12</v>
      </c>
      <c r="B41" s="8" t="s">
        <v>20</v>
      </c>
      <c r="C41" s="46">
        <v>0.2</v>
      </c>
      <c r="D41" s="47">
        <f t="shared" si="2"/>
        <v>270</v>
      </c>
    </row>
    <row r="42" spans="1:4" ht="12.75">
      <c r="A42" s="73">
        <f t="shared" si="3"/>
        <v>13</v>
      </c>
      <c r="B42" s="8" t="s">
        <v>19</v>
      </c>
      <c r="C42" s="46">
        <v>0.4</v>
      </c>
      <c r="D42" s="47">
        <f t="shared" si="2"/>
        <v>540</v>
      </c>
    </row>
    <row r="43" spans="1:4" ht="15.75">
      <c r="A43" s="32"/>
      <c r="B43" s="33" t="s">
        <v>21</v>
      </c>
      <c r="C43" s="34">
        <f>SUM(C30:C42)</f>
        <v>5.8999999999999995</v>
      </c>
      <c r="D43" s="35">
        <f>SUM(D30:D42)</f>
        <v>7965</v>
      </c>
    </row>
    <row r="44" spans="1:4" ht="15.75">
      <c r="A44" s="32"/>
      <c r="B44" s="36" t="s">
        <v>22</v>
      </c>
      <c r="C44" s="37" t="s">
        <v>23</v>
      </c>
      <c r="D44" s="38" t="s">
        <v>54</v>
      </c>
    </row>
    <row r="45" spans="1:4" ht="12.75">
      <c r="A45" s="29">
        <v>1</v>
      </c>
      <c r="B45" s="77" t="s">
        <v>51</v>
      </c>
      <c r="C45" s="30">
        <v>7.1</v>
      </c>
      <c r="D45" s="31">
        <f>C45*F4</f>
        <v>1767.8999999999999</v>
      </c>
    </row>
    <row r="46" spans="1:4" ht="12.75">
      <c r="A46" s="70">
        <v>2</v>
      </c>
      <c r="B46" s="74" t="s">
        <v>44</v>
      </c>
      <c r="C46" s="97">
        <v>1</v>
      </c>
      <c r="D46" s="76">
        <f>C46*$F$15</f>
        <v>500</v>
      </c>
    </row>
    <row r="47" spans="1:4" ht="12.75">
      <c r="A47" s="29">
        <v>3</v>
      </c>
      <c r="B47" s="39" t="s">
        <v>25</v>
      </c>
      <c r="C47" s="30">
        <v>1</v>
      </c>
      <c r="D47" s="76">
        <f>C47*F5</f>
        <v>1100</v>
      </c>
    </row>
    <row r="48" spans="1:4" ht="12.75">
      <c r="A48" s="70">
        <v>4</v>
      </c>
      <c r="B48" s="39" t="s">
        <v>65</v>
      </c>
      <c r="C48" s="30">
        <v>1</v>
      </c>
      <c r="D48" s="31">
        <f>C48*F6</f>
        <v>1850</v>
      </c>
    </row>
    <row r="49" spans="1:4" ht="12.75">
      <c r="A49" s="29">
        <v>5</v>
      </c>
      <c r="B49" s="39" t="s">
        <v>66</v>
      </c>
      <c r="C49" s="30">
        <v>1</v>
      </c>
      <c r="D49" s="31">
        <f>C49*F7</f>
        <v>1100</v>
      </c>
    </row>
    <row r="50" spans="1:4" ht="12.75">
      <c r="A50" s="100">
        <v>6</v>
      </c>
      <c r="B50" s="78" t="s">
        <v>52</v>
      </c>
      <c r="C50" s="57">
        <v>1</v>
      </c>
      <c r="D50" s="72">
        <f>C50*F11</f>
        <v>980</v>
      </c>
    </row>
    <row r="51" spans="1:7" ht="16.5" thickBot="1">
      <c r="A51" s="40"/>
      <c r="B51" s="41" t="s">
        <v>21</v>
      </c>
      <c r="C51" s="42"/>
      <c r="D51" s="43">
        <f>SUM(D45:D49)</f>
        <v>6317.9</v>
      </c>
      <c r="E51" s="7"/>
      <c r="F51" s="11"/>
      <c r="G51" s="6"/>
    </row>
    <row r="52" spans="1:7" ht="16.5" thickBot="1">
      <c r="A52" s="58"/>
      <c r="B52" s="59" t="s">
        <v>26</v>
      </c>
      <c r="C52" s="60"/>
      <c r="D52" s="61">
        <f>D43+D51</f>
        <v>14282.9</v>
      </c>
      <c r="E52" s="13"/>
      <c r="F52" s="6"/>
      <c r="G52" s="6"/>
    </row>
    <row r="53" spans="1:7" ht="15.75">
      <c r="A53" s="62"/>
      <c r="B53" s="63"/>
      <c r="C53" s="64"/>
      <c r="D53" s="65"/>
      <c r="E53" s="13"/>
      <c r="F53" s="6"/>
      <c r="G53" s="6"/>
    </row>
    <row r="54" spans="1:7" ht="15.75">
      <c r="A54" s="62"/>
      <c r="B54" s="63"/>
      <c r="C54" s="64"/>
      <c r="D54" s="65"/>
      <c r="E54" s="13"/>
      <c r="F54" s="6"/>
      <c r="G54" s="6"/>
    </row>
    <row r="55" spans="1:7" ht="16.5" thickBot="1">
      <c r="A55" s="134" t="s">
        <v>33</v>
      </c>
      <c r="B55" s="134"/>
      <c r="C55" s="134"/>
      <c r="D55" s="134"/>
      <c r="E55" s="17"/>
      <c r="F55" s="17"/>
      <c r="G55" s="17"/>
    </row>
    <row r="56" spans="1:7" ht="12.75">
      <c r="A56" s="25"/>
      <c r="B56" s="26" t="s">
        <v>9</v>
      </c>
      <c r="C56" s="27" t="s">
        <v>10</v>
      </c>
      <c r="D56" s="28" t="s">
        <v>54</v>
      </c>
      <c r="E56" s="18"/>
      <c r="F56" s="4"/>
      <c r="G56" s="4"/>
    </row>
    <row r="57" spans="1:7" ht="12.75">
      <c r="A57" s="29">
        <v>1</v>
      </c>
      <c r="B57" s="8" t="s">
        <v>12</v>
      </c>
      <c r="C57" s="30">
        <v>1</v>
      </c>
      <c r="D57" s="47">
        <f aca="true" t="shared" si="4" ref="D57:D72">$F$2*C57</f>
        <v>1350</v>
      </c>
      <c r="E57" s="19"/>
      <c r="F57" s="4"/>
      <c r="G57" s="4"/>
    </row>
    <row r="58" spans="1:7" ht="12.75">
      <c r="A58" s="29">
        <v>2</v>
      </c>
      <c r="B58" s="8" t="s">
        <v>35</v>
      </c>
      <c r="C58" s="30">
        <v>0.3</v>
      </c>
      <c r="D58" s="47">
        <f t="shared" si="4"/>
        <v>405</v>
      </c>
      <c r="E58" s="14"/>
      <c r="F58" s="3"/>
      <c r="G58" s="3"/>
    </row>
    <row r="59" spans="1:4" ht="12.75">
      <c r="A59" s="73">
        <f>A58+1</f>
        <v>3</v>
      </c>
      <c r="B59" s="8" t="s">
        <v>62</v>
      </c>
      <c r="C59" s="30">
        <v>0.1</v>
      </c>
      <c r="D59" s="47">
        <f t="shared" si="4"/>
        <v>135</v>
      </c>
    </row>
    <row r="60" spans="1:4" ht="12.75">
      <c r="A60" s="73">
        <f>A59+1</f>
        <v>4</v>
      </c>
      <c r="B60" s="8" t="s">
        <v>61</v>
      </c>
      <c r="C60" s="30">
        <v>0.6</v>
      </c>
      <c r="D60" s="47">
        <f t="shared" si="4"/>
        <v>810</v>
      </c>
    </row>
    <row r="61" spans="1:4" ht="12.75">
      <c r="A61" s="73">
        <f>A60+1</f>
        <v>5</v>
      </c>
      <c r="B61" s="8" t="s">
        <v>67</v>
      </c>
      <c r="C61" s="30">
        <v>0.2</v>
      </c>
      <c r="D61" s="47">
        <f t="shared" si="4"/>
        <v>270</v>
      </c>
    </row>
    <row r="62" spans="1:4" ht="12.75">
      <c r="A62" s="29">
        <f aca="true" t="shared" si="5" ref="A62:A72">A61+1</f>
        <v>6</v>
      </c>
      <c r="B62" s="8" t="s">
        <v>31</v>
      </c>
      <c r="C62" s="30">
        <v>1.6</v>
      </c>
      <c r="D62" s="47">
        <f t="shared" si="4"/>
        <v>2160</v>
      </c>
    </row>
    <row r="63" spans="1:4" ht="12.75">
      <c r="A63" s="29">
        <f t="shared" si="5"/>
        <v>7</v>
      </c>
      <c r="B63" s="8" t="s">
        <v>17</v>
      </c>
      <c r="C63" s="30">
        <v>0.5</v>
      </c>
      <c r="D63" s="47">
        <f t="shared" si="4"/>
        <v>675</v>
      </c>
    </row>
    <row r="64" spans="1:4" ht="12.75">
      <c r="A64" s="29">
        <f t="shared" si="5"/>
        <v>8</v>
      </c>
      <c r="B64" s="8" t="s">
        <v>68</v>
      </c>
      <c r="C64" s="30">
        <v>0.2</v>
      </c>
      <c r="D64" s="47">
        <f t="shared" si="4"/>
        <v>270</v>
      </c>
    </row>
    <row r="65" spans="1:4" ht="12.75">
      <c r="A65" s="29">
        <f t="shared" si="5"/>
        <v>9</v>
      </c>
      <c r="B65" s="8" t="s">
        <v>18</v>
      </c>
      <c r="C65" s="30">
        <v>0.3</v>
      </c>
      <c r="D65" s="47">
        <f t="shared" si="4"/>
        <v>405</v>
      </c>
    </row>
    <row r="66" spans="1:4" ht="12.75" hidden="1">
      <c r="A66" s="29">
        <f t="shared" si="5"/>
        <v>10</v>
      </c>
      <c r="B66" s="8" t="s">
        <v>28</v>
      </c>
      <c r="C66" s="30">
        <v>0.1</v>
      </c>
      <c r="D66" s="47">
        <f t="shared" si="4"/>
        <v>135</v>
      </c>
    </row>
    <row r="67" spans="1:4" ht="24">
      <c r="A67" s="29">
        <f t="shared" si="5"/>
        <v>11</v>
      </c>
      <c r="B67" s="55" t="s">
        <v>32</v>
      </c>
      <c r="C67" s="46">
        <v>0.5</v>
      </c>
      <c r="D67" s="47">
        <f t="shared" si="4"/>
        <v>675</v>
      </c>
    </row>
    <row r="68" spans="1:4" ht="12.75">
      <c r="A68" s="29">
        <f t="shared" si="5"/>
        <v>12</v>
      </c>
      <c r="B68" s="8" t="s">
        <v>69</v>
      </c>
      <c r="C68" s="66">
        <v>3</v>
      </c>
      <c r="D68" s="47">
        <f t="shared" si="4"/>
        <v>4050</v>
      </c>
    </row>
    <row r="69" spans="1:4" ht="12.75">
      <c r="A69" s="29">
        <f t="shared" si="5"/>
        <v>13</v>
      </c>
      <c r="B69" s="8" t="s">
        <v>70</v>
      </c>
      <c r="C69" s="66">
        <v>0.3</v>
      </c>
      <c r="D69" s="47">
        <f t="shared" si="4"/>
        <v>405</v>
      </c>
    </row>
    <row r="70" spans="1:4" ht="12.75">
      <c r="A70" s="29">
        <f t="shared" si="5"/>
        <v>14</v>
      </c>
      <c r="B70" s="8" t="s">
        <v>64</v>
      </c>
      <c r="C70" s="66">
        <v>0.1</v>
      </c>
      <c r="D70" s="47">
        <f t="shared" si="4"/>
        <v>135</v>
      </c>
    </row>
    <row r="71" spans="1:4" ht="12.75">
      <c r="A71" s="29">
        <f t="shared" si="5"/>
        <v>15</v>
      </c>
      <c r="B71" s="9" t="s">
        <v>20</v>
      </c>
      <c r="C71" s="66">
        <v>0.2</v>
      </c>
      <c r="D71" s="47">
        <f t="shared" si="4"/>
        <v>270</v>
      </c>
    </row>
    <row r="72" spans="1:4" ht="12.75">
      <c r="A72" s="29">
        <f t="shared" si="5"/>
        <v>16</v>
      </c>
      <c r="B72" s="8" t="s">
        <v>19</v>
      </c>
      <c r="C72" s="66">
        <v>0.4</v>
      </c>
      <c r="D72" s="47">
        <f t="shared" si="4"/>
        <v>540</v>
      </c>
    </row>
    <row r="73" spans="1:4" ht="15.75">
      <c r="A73" s="32"/>
      <c r="B73" s="33" t="s">
        <v>21</v>
      </c>
      <c r="C73" s="49">
        <f>SUM(C57:C72)</f>
        <v>9.4</v>
      </c>
      <c r="D73" s="35">
        <f>SUM(D57:D72)</f>
        <v>12690</v>
      </c>
    </row>
    <row r="74" spans="1:4" ht="15.75">
      <c r="A74" s="32"/>
      <c r="B74" s="36" t="s">
        <v>22</v>
      </c>
      <c r="C74" s="51" t="s">
        <v>23</v>
      </c>
      <c r="D74" s="38" t="s">
        <v>54</v>
      </c>
    </row>
    <row r="75" spans="1:4" ht="12.75">
      <c r="A75" s="29">
        <v>1</v>
      </c>
      <c r="B75" s="77" t="s">
        <v>51</v>
      </c>
      <c r="C75" s="30">
        <f>$C$45</f>
        <v>7.1</v>
      </c>
      <c r="D75" s="31">
        <f>C75*F4</f>
        <v>1767.8999999999999</v>
      </c>
    </row>
    <row r="76" spans="1:4" ht="12.75">
      <c r="A76" s="70">
        <v>2</v>
      </c>
      <c r="B76" s="74" t="s">
        <v>44</v>
      </c>
      <c r="C76" s="97">
        <v>1</v>
      </c>
      <c r="D76" s="31">
        <f>C76*F15</f>
        <v>500</v>
      </c>
    </row>
    <row r="77" spans="1:4" ht="12.75">
      <c r="A77" s="29">
        <v>3</v>
      </c>
      <c r="B77" s="78" t="s">
        <v>52</v>
      </c>
      <c r="C77" s="57">
        <v>2</v>
      </c>
      <c r="D77" s="31">
        <f>C77*F11</f>
        <v>1960</v>
      </c>
    </row>
    <row r="78" spans="1:4" ht="12.75">
      <c r="A78" s="70">
        <v>4</v>
      </c>
      <c r="B78" s="56" t="s">
        <v>71</v>
      </c>
      <c r="C78" s="57">
        <v>2</v>
      </c>
      <c r="D78" s="31">
        <f>C78*F14</f>
        <v>1600</v>
      </c>
    </row>
    <row r="79" spans="1:4" ht="12.75">
      <c r="A79" s="29">
        <v>5</v>
      </c>
      <c r="B79" s="56" t="s">
        <v>72</v>
      </c>
      <c r="C79" s="57">
        <v>2</v>
      </c>
      <c r="D79" s="31">
        <f>C79*F14</f>
        <v>1600</v>
      </c>
    </row>
    <row r="80" spans="1:4" ht="12.75">
      <c r="A80" s="70">
        <v>6</v>
      </c>
      <c r="B80" s="39" t="s">
        <v>25</v>
      </c>
      <c r="C80" s="57">
        <v>1</v>
      </c>
      <c r="D80" s="31">
        <f>C80*F5</f>
        <v>1100</v>
      </c>
    </row>
    <row r="81" spans="1:4" ht="12.75">
      <c r="A81" s="29">
        <v>7</v>
      </c>
      <c r="B81" s="39" t="s">
        <v>65</v>
      </c>
      <c r="C81" s="57">
        <v>1</v>
      </c>
      <c r="D81" s="31">
        <f>C81*F6</f>
        <v>1850</v>
      </c>
    </row>
    <row r="82" spans="1:4" ht="12.75">
      <c r="A82" s="70">
        <v>8</v>
      </c>
      <c r="B82" s="98" t="s">
        <v>66</v>
      </c>
      <c r="C82" s="30">
        <v>1</v>
      </c>
      <c r="D82" s="31">
        <f>C82*F7</f>
        <v>1100</v>
      </c>
    </row>
    <row r="83" spans="1:4" ht="12.75">
      <c r="A83" s="29">
        <v>9</v>
      </c>
      <c r="B83" s="99" t="s">
        <v>36</v>
      </c>
      <c r="C83" s="30">
        <v>1</v>
      </c>
      <c r="D83" s="31">
        <f>C83*F8</f>
        <v>1700</v>
      </c>
    </row>
    <row r="84" spans="1:4" ht="15.75" thickBot="1">
      <c r="A84" s="40"/>
      <c r="B84" s="41" t="s">
        <v>21</v>
      </c>
      <c r="C84" s="42"/>
      <c r="D84" s="43">
        <f>SUM(D75:D83)</f>
        <v>13177.9</v>
      </c>
    </row>
    <row r="85" spans="1:4" ht="16.5" thickBot="1">
      <c r="A85" s="44"/>
      <c r="B85" s="53" t="s">
        <v>26</v>
      </c>
      <c r="C85" s="54"/>
      <c r="D85" s="45">
        <f>D73+D84</f>
        <v>25867.9</v>
      </c>
    </row>
    <row r="86" spans="1:4" ht="15.75">
      <c r="A86" s="62"/>
      <c r="B86" s="63"/>
      <c r="C86" s="64"/>
      <c r="D86" s="65"/>
    </row>
    <row r="87" spans="1:4" ht="15.75">
      <c r="A87" s="62"/>
      <c r="B87" s="63"/>
      <c r="C87" s="64"/>
      <c r="D87" s="65"/>
    </row>
    <row r="88" spans="1:4" ht="15.75">
      <c r="A88" s="62"/>
      <c r="B88" s="63"/>
      <c r="C88" s="64"/>
      <c r="D88" s="65"/>
    </row>
    <row r="89" spans="1:7" ht="16.5" thickBot="1">
      <c r="A89" s="134" t="s">
        <v>34</v>
      </c>
      <c r="B89" s="135"/>
      <c r="C89" s="135"/>
      <c r="D89" s="135"/>
      <c r="E89" s="16"/>
      <c r="F89" s="16"/>
      <c r="G89" s="16"/>
    </row>
    <row r="90" spans="1:11" ht="15.75">
      <c r="A90" s="25"/>
      <c r="B90" s="26" t="s">
        <v>9</v>
      </c>
      <c r="C90" s="27" t="s">
        <v>10</v>
      </c>
      <c r="D90" s="28" t="s">
        <v>55</v>
      </c>
      <c r="E90" s="120" t="s">
        <v>76</v>
      </c>
      <c r="F90" s="120"/>
      <c r="G90" s="120"/>
      <c r="H90" s="120"/>
      <c r="I90" s="120"/>
      <c r="J90" s="120"/>
      <c r="K90" s="71"/>
    </row>
    <row r="91" spans="1:6" ht="12.75">
      <c r="A91" s="29">
        <v>1</v>
      </c>
      <c r="B91" s="8" t="s">
        <v>12</v>
      </c>
      <c r="C91" s="30">
        <v>1</v>
      </c>
      <c r="D91" s="31">
        <f aca="true" t="shared" si="6" ref="D91:D106">$F$2*C91</f>
        <v>1350</v>
      </c>
      <c r="F91" s="1"/>
    </row>
    <row r="92" spans="1:6" ht="12.75">
      <c r="A92" s="29">
        <f aca="true" t="shared" si="7" ref="A92:A106">A91+1</f>
        <v>2</v>
      </c>
      <c r="B92" s="8" t="s">
        <v>14</v>
      </c>
      <c r="C92" s="30">
        <v>0.3</v>
      </c>
      <c r="D92" s="31">
        <f t="shared" si="6"/>
        <v>405</v>
      </c>
      <c r="F92" s="1"/>
    </row>
    <row r="93" spans="1:13" ht="12.75">
      <c r="A93" s="29">
        <f t="shared" si="7"/>
        <v>3</v>
      </c>
      <c r="B93" s="8" t="s">
        <v>27</v>
      </c>
      <c r="C93" s="30">
        <v>0.3</v>
      </c>
      <c r="D93" s="31">
        <f t="shared" si="6"/>
        <v>405</v>
      </c>
      <c r="E93" s="101" t="s">
        <v>77</v>
      </c>
      <c r="F93" s="108"/>
      <c r="G93" s="109"/>
      <c r="H93" s="109"/>
      <c r="I93" s="109"/>
      <c r="J93" s="102"/>
      <c r="K93" s="102"/>
      <c r="L93" s="102"/>
      <c r="M93" s="102"/>
    </row>
    <row r="94" spans="1:13" ht="12.75">
      <c r="A94" s="29">
        <f t="shared" si="7"/>
        <v>4</v>
      </c>
      <c r="B94" s="8" t="s">
        <v>73</v>
      </c>
      <c r="C94" s="30">
        <v>0.8</v>
      </c>
      <c r="D94" s="31">
        <f t="shared" si="6"/>
        <v>1080</v>
      </c>
      <c r="E94" s="111" t="s">
        <v>78</v>
      </c>
      <c r="F94" s="113"/>
      <c r="G94" s="113"/>
      <c r="H94" s="113"/>
      <c r="I94" s="113"/>
      <c r="J94" s="102"/>
      <c r="K94" s="102"/>
      <c r="L94" s="102"/>
      <c r="M94" s="102"/>
    </row>
    <row r="95" spans="1:13" ht="12.75">
      <c r="A95" s="73">
        <f>A94+1</f>
        <v>5</v>
      </c>
      <c r="B95" s="8" t="s">
        <v>62</v>
      </c>
      <c r="C95" s="30">
        <v>0.1</v>
      </c>
      <c r="D95" s="31">
        <f t="shared" si="6"/>
        <v>135</v>
      </c>
      <c r="F95" s="1"/>
      <c r="J95" s="102"/>
      <c r="K95" s="102"/>
      <c r="L95" s="102"/>
      <c r="M95" s="102"/>
    </row>
    <row r="96" spans="1:6" ht="12.75">
      <c r="A96" s="73">
        <f>A95+1</f>
        <v>6</v>
      </c>
      <c r="B96" s="99" t="s">
        <v>30</v>
      </c>
      <c r="C96" s="30">
        <v>0.3</v>
      </c>
      <c r="D96" s="31">
        <f t="shared" si="6"/>
        <v>405</v>
      </c>
      <c r="F96" s="1"/>
    </row>
    <row r="97" spans="1:13" ht="12.75">
      <c r="A97" s="29">
        <f t="shared" si="7"/>
        <v>7</v>
      </c>
      <c r="B97" s="8" t="s">
        <v>61</v>
      </c>
      <c r="C97" s="30">
        <v>0.6</v>
      </c>
      <c r="D97" s="31">
        <f t="shared" si="6"/>
        <v>810</v>
      </c>
      <c r="E97" s="111" t="s">
        <v>78</v>
      </c>
      <c r="F97" s="113"/>
      <c r="G97" s="113"/>
      <c r="H97" s="113"/>
      <c r="I97" s="113"/>
      <c r="J97" s="102"/>
      <c r="K97" s="102"/>
      <c r="L97" s="102"/>
      <c r="M97" s="102"/>
    </row>
    <row r="98" spans="1:13" ht="12.75">
      <c r="A98" s="29">
        <f t="shared" si="7"/>
        <v>8</v>
      </c>
      <c r="B98" s="8" t="s">
        <v>16</v>
      </c>
      <c r="C98" s="30">
        <v>1.2</v>
      </c>
      <c r="D98" s="31">
        <f t="shared" si="6"/>
        <v>1620</v>
      </c>
      <c r="E98" s="102"/>
      <c r="F98" s="1"/>
      <c r="G98" s="102"/>
      <c r="H98" s="102"/>
      <c r="I98" s="102"/>
      <c r="J98" s="102"/>
      <c r="K98" s="102"/>
      <c r="L98" s="102"/>
      <c r="M98" s="102"/>
    </row>
    <row r="99" spans="1:13" ht="12.75">
      <c r="A99" s="29">
        <f t="shared" si="7"/>
        <v>9</v>
      </c>
      <c r="B99" s="8" t="s">
        <v>31</v>
      </c>
      <c r="C99" s="30">
        <v>1.6</v>
      </c>
      <c r="D99" s="31">
        <f t="shared" si="6"/>
        <v>2160</v>
      </c>
      <c r="E99" s="111" t="s">
        <v>79</v>
      </c>
      <c r="F99" s="112"/>
      <c r="G99" s="112"/>
      <c r="H99" s="113" t="s">
        <v>80</v>
      </c>
      <c r="I99" s="113"/>
      <c r="J99" s="113"/>
      <c r="K99" s="102"/>
      <c r="L99" s="102"/>
      <c r="M99" s="102"/>
    </row>
    <row r="100" spans="1:13" ht="12.75">
      <c r="A100" s="29">
        <f t="shared" si="7"/>
        <v>10</v>
      </c>
      <c r="B100" s="8" t="s">
        <v>17</v>
      </c>
      <c r="C100" s="30">
        <v>0.5</v>
      </c>
      <c r="D100" s="31">
        <f t="shared" si="6"/>
        <v>675</v>
      </c>
      <c r="E100" s="102"/>
      <c r="F100" s="1"/>
      <c r="G100" s="102"/>
      <c r="H100" s="102"/>
      <c r="I100" s="102"/>
      <c r="J100" s="102"/>
      <c r="K100" s="102"/>
      <c r="L100" s="102"/>
      <c r="M100" s="102"/>
    </row>
    <row r="101" spans="1:13" ht="12.75">
      <c r="A101" s="29">
        <f t="shared" si="7"/>
        <v>11</v>
      </c>
      <c r="B101" s="8" t="s">
        <v>18</v>
      </c>
      <c r="C101" s="30">
        <v>0.1</v>
      </c>
      <c r="D101" s="31">
        <f t="shared" si="6"/>
        <v>135</v>
      </c>
      <c r="E101" s="114" t="s">
        <v>81</v>
      </c>
      <c r="F101" s="115"/>
      <c r="G101" s="115"/>
      <c r="H101" s="115"/>
      <c r="I101" s="115"/>
      <c r="J101" s="115"/>
      <c r="K101" s="115"/>
      <c r="L101" s="102"/>
      <c r="M101" s="102"/>
    </row>
    <row r="102" spans="1:13" ht="12.75">
      <c r="A102" s="29">
        <f t="shared" si="7"/>
        <v>12</v>
      </c>
      <c r="B102" s="8" t="s">
        <v>28</v>
      </c>
      <c r="C102" s="30">
        <v>0.1</v>
      </c>
      <c r="D102" s="31">
        <f t="shared" si="6"/>
        <v>135</v>
      </c>
      <c r="E102" s="116" t="s">
        <v>82</v>
      </c>
      <c r="F102" s="117"/>
      <c r="G102" s="117"/>
      <c r="H102" s="117"/>
      <c r="I102" s="117"/>
      <c r="J102" s="117"/>
      <c r="K102" s="117"/>
      <c r="L102" s="102"/>
      <c r="M102" s="102"/>
    </row>
    <row r="103" spans="1:13" ht="24">
      <c r="A103" s="73">
        <f t="shared" si="7"/>
        <v>13</v>
      </c>
      <c r="B103" s="96" t="s">
        <v>32</v>
      </c>
      <c r="C103" s="46">
        <v>0.5</v>
      </c>
      <c r="D103" s="31">
        <f t="shared" si="6"/>
        <v>675</v>
      </c>
      <c r="E103" s="116"/>
      <c r="F103" s="117"/>
      <c r="G103" s="117"/>
      <c r="H103" s="117"/>
      <c r="I103" s="117"/>
      <c r="J103" s="117"/>
      <c r="K103" s="117"/>
      <c r="L103" s="102"/>
      <c r="M103" s="102"/>
    </row>
    <row r="104" spans="1:13" ht="12.75">
      <c r="A104" s="73">
        <f t="shared" si="7"/>
        <v>14</v>
      </c>
      <c r="B104" s="96" t="s">
        <v>64</v>
      </c>
      <c r="C104" s="46">
        <v>0.1</v>
      </c>
      <c r="D104" s="31">
        <f t="shared" si="6"/>
        <v>135</v>
      </c>
      <c r="E104" s="102"/>
      <c r="F104" s="1"/>
      <c r="G104" s="102"/>
      <c r="H104" s="102"/>
      <c r="I104" s="102"/>
      <c r="J104" s="102"/>
      <c r="K104" s="102"/>
      <c r="L104" s="102"/>
      <c r="M104" s="102"/>
    </row>
    <row r="105" spans="1:13" ht="12.75">
      <c r="A105" s="73">
        <f t="shared" si="7"/>
        <v>15</v>
      </c>
      <c r="B105" s="9" t="s">
        <v>20</v>
      </c>
      <c r="C105" s="30">
        <v>0.2</v>
      </c>
      <c r="D105" s="31">
        <f t="shared" si="6"/>
        <v>270</v>
      </c>
      <c r="E105" s="102"/>
      <c r="F105" s="1"/>
      <c r="G105" s="102"/>
      <c r="H105" s="102"/>
      <c r="I105" s="102"/>
      <c r="J105" s="102"/>
      <c r="K105" s="102"/>
      <c r="L105" s="102"/>
      <c r="M105" s="102"/>
    </row>
    <row r="106" spans="1:13" ht="12.75">
      <c r="A106" s="73">
        <f t="shared" si="7"/>
        <v>16</v>
      </c>
      <c r="B106" s="8" t="s">
        <v>19</v>
      </c>
      <c r="C106" s="30">
        <v>0.4</v>
      </c>
      <c r="D106" s="31">
        <f t="shared" si="6"/>
        <v>540</v>
      </c>
      <c r="E106" s="102"/>
      <c r="F106" s="1"/>
      <c r="G106" s="102"/>
      <c r="H106" s="102"/>
      <c r="I106" s="102"/>
      <c r="J106" s="102"/>
      <c r="K106" s="102"/>
      <c r="L106" s="102"/>
      <c r="M106" s="102"/>
    </row>
    <row r="107" spans="1:13" ht="15">
      <c r="A107" s="29"/>
      <c r="B107" s="33" t="s">
        <v>21</v>
      </c>
      <c r="C107" s="34">
        <f>SUM(C91:C106)</f>
        <v>8.1</v>
      </c>
      <c r="D107" s="35">
        <f>SUM(D91:D106)</f>
        <v>10935</v>
      </c>
      <c r="E107" s="102"/>
      <c r="F107" s="1"/>
      <c r="G107" s="102"/>
      <c r="H107" s="102"/>
      <c r="I107" s="102"/>
      <c r="J107" s="102"/>
      <c r="K107" s="102"/>
      <c r="L107" s="102"/>
      <c r="M107" s="102"/>
    </row>
    <row r="108" spans="1:13" ht="15.75">
      <c r="A108" s="32"/>
      <c r="B108" s="36" t="s">
        <v>22</v>
      </c>
      <c r="C108" s="37" t="s">
        <v>23</v>
      </c>
      <c r="D108" s="67" t="s">
        <v>55</v>
      </c>
      <c r="E108" s="102"/>
      <c r="F108" s="1"/>
      <c r="G108" s="102"/>
      <c r="H108" s="102"/>
      <c r="I108" s="102"/>
      <c r="J108" s="102"/>
      <c r="K108" s="102"/>
      <c r="L108" s="102"/>
      <c r="M108" s="102"/>
    </row>
    <row r="109" spans="1:13" ht="12.75">
      <c r="A109" s="29">
        <v>1</v>
      </c>
      <c r="B109" s="77" t="s">
        <v>51</v>
      </c>
      <c r="C109" s="30">
        <f>$C$45</f>
        <v>7.1</v>
      </c>
      <c r="D109" s="31">
        <f>C109*F4</f>
        <v>1767.8999999999999</v>
      </c>
      <c r="E109" s="102"/>
      <c r="F109" s="1"/>
      <c r="G109" s="102"/>
      <c r="H109" s="102"/>
      <c r="I109" s="102"/>
      <c r="J109" s="102"/>
      <c r="K109" s="102"/>
      <c r="L109" s="102"/>
      <c r="M109" s="102"/>
    </row>
    <row r="110" spans="1:13" ht="12.75">
      <c r="A110" s="70">
        <v>2</v>
      </c>
      <c r="B110" s="74" t="s">
        <v>44</v>
      </c>
      <c r="C110" s="97">
        <v>1</v>
      </c>
      <c r="D110" s="31">
        <f>C110*F15</f>
        <v>500</v>
      </c>
      <c r="E110" s="105"/>
      <c r="F110" s="16"/>
      <c r="G110" s="105"/>
      <c r="H110" s="102"/>
      <c r="I110" s="102"/>
      <c r="J110" s="102"/>
      <c r="K110" s="102"/>
      <c r="L110" s="102"/>
      <c r="M110" s="102"/>
    </row>
    <row r="111" spans="1:7" ht="12.75">
      <c r="A111" s="29">
        <v>3</v>
      </c>
      <c r="B111" s="77" t="s">
        <v>50</v>
      </c>
      <c r="C111" s="48">
        <v>2.8</v>
      </c>
      <c r="D111" s="31">
        <f>C111*F12</f>
        <v>686</v>
      </c>
      <c r="E111" s="7"/>
      <c r="F111" s="7"/>
      <c r="G111" s="3"/>
    </row>
    <row r="112" spans="1:13" ht="12.75">
      <c r="A112" s="70">
        <v>4</v>
      </c>
      <c r="B112" s="77" t="s">
        <v>49</v>
      </c>
      <c r="C112" s="30">
        <v>5.2</v>
      </c>
      <c r="D112" s="31">
        <f>C112*F12</f>
        <v>1274</v>
      </c>
      <c r="E112" s="118" t="s">
        <v>83</v>
      </c>
      <c r="F112" s="119"/>
      <c r="G112" s="119"/>
      <c r="H112" s="119"/>
      <c r="I112" s="119" t="s">
        <v>84</v>
      </c>
      <c r="J112" s="119"/>
      <c r="K112" s="119"/>
      <c r="L112" s="119"/>
      <c r="M112" s="119"/>
    </row>
    <row r="113" spans="1:13" ht="12.75">
      <c r="A113" s="29">
        <v>5</v>
      </c>
      <c r="B113" s="78" t="s">
        <v>52</v>
      </c>
      <c r="C113" s="57">
        <v>1</v>
      </c>
      <c r="D113" s="76">
        <f>C113*F11</f>
        <v>980</v>
      </c>
      <c r="E113" s="102"/>
      <c r="F113" s="1"/>
      <c r="G113" s="102"/>
      <c r="H113" s="102"/>
      <c r="I113" s="102"/>
      <c r="J113" s="107"/>
      <c r="K113" s="102"/>
      <c r="L113" s="102"/>
      <c r="M113" s="102"/>
    </row>
    <row r="114" spans="1:4" ht="12.75">
      <c r="A114" s="70">
        <v>6</v>
      </c>
      <c r="B114" s="39" t="s">
        <v>74</v>
      </c>
      <c r="C114" s="57">
        <v>2</v>
      </c>
      <c r="D114" s="76">
        <f>C114*F9</f>
        <v>1100</v>
      </c>
    </row>
    <row r="115" spans="1:4" ht="12.75">
      <c r="A115" s="29">
        <v>7</v>
      </c>
      <c r="B115" s="39" t="s">
        <v>25</v>
      </c>
      <c r="C115" s="30">
        <v>1</v>
      </c>
      <c r="D115" s="76">
        <f>C115*F5</f>
        <v>1100</v>
      </c>
    </row>
    <row r="116" spans="1:7" ht="15.75">
      <c r="A116" s="70">
        <v>8</v>
      </c>
      <c r="B116" s="39" t="s">
        <v>65</v>
      </c>
      <c r="C116" s="30">
        <v>1</v>
      </c>
      <c r="D116" s="31">
        <f>C116*F6</f>
        <v>1850</v>
      </c>
      <c r="E116" s="7"/>
      <c r="F116" s="11"/>
      <c r="G116" s="6"/>
    </row>
    <row r="117" spans="1:7" ht="15.75">
      <c r="A117" s="29">
        <v>9</v>
      </c>
      <c r="B117" s="39" t="s">
        <v>66</v>
      </c>
      <c r="C117" s="57">
        <v>1</v>
      </c>
      <c r="D117" s="31">
        <f>C117*F7</f>
        <v>1100</v>
      </c>
      <c r="E117" s="7"/>
      <c r="F117" s="11"/>
      <c r="G117" s="6"/>
    </row>
    <row r="118" spans="1:7" ht="16.5" thickBot="1">
      <c r="A118" s="68"/>
      <c r="B118" s="41" t="s">
        <v>21</v>
      </c>
      <c r="C118" s="42"/>
      <c r="D118" s="43">
        <f>SUM(D109:D117)</f>
        <v>10357.9</v>
      </c>
      <c r="E118" s="7"/>
      <c r="F118" s="11"/>
      <c r="G118" s="6"/>
    </row>
    <row r="119" spans="1:7" ht="16.5" thickBot="1">
      <c r="A119" s="44"/>
      <c r="B119" s="53" t="s">
        <v>26</v>
      </c>
      <c r="C119" s="54"/>
      <c r="D119" s="45">
        <f>D107+D118</f>
        <v>21292.9</v>
      </c>
      <c r="E119" s="13"/>
      <c r="F119" s="6"/>
      <c r="G119" s="6"/>
    </row>
    <row r="120" spans="1:7" ht="15.75">
      <c r="A120" s="62"/>
      <c r="B120" s="63"/>
      <c r="C120" s="64"/>
      <c r="D120" s="65"/>
      <c r="E120" s="13"/>
      <c r="F120" s="6"/>
      <c r="G120" s="6"/>
    </row>
    <row r="121" spans="1:7" ht="15.75">
      <c r="A121" s="62"/>
      <c r="B121" s="63"/>
      <c r="C121" s="64"/>
      <c r="D121" s="65"/>
      <c r="E121" s="13"/>
      <c r="F121" s="6"/>
      <c r="G121" s="6"/>
    </row>
    <row r="122" spans="1:7" ht="15.75">
      <c r="A122" s="62"/>
      <c r="B122" s="63"/>
      <c r="C122" s="64"/>
      <c r="D122" s="65"/>
      <c r="E122" s="13"/>
      <c r="F122" s="6"/>
      <c r="G122" s="6"/>
    </row>
    <row r="123" spans="1:7" ht="15.75">
      <c r="A123" s="62"/>
      <c r="B123" s="63"/>
      <c r="C123" s="64"/>
      <c r="D123" s="65"/>
      <c r="E123" s="13"/>
      <c r="F123" s="6"/>
      <c r="G123" s="6"/>
    </row>
    <row r="124" spans="1:7" ht="16.5" thickBot="1">
      <c r="A124" s="134" t="s">
        <v>37</v>
      </c>
      <c r="B124" s="134"/>
      <c r="C124" s="134"/>
      <c r="D124" s="134"/>
      <c r="E124" s="17"/>
      <c r="F124" s="17"/>
      <c r="G124" s="17"/>
    </row>
    <row r="125" spans="1:7" ht="12.75">
      <c r="A125" s="25"/>
      <c r="B125" s="26" t="s">
        <v>9</v>
      </c>
      <c r="C125" s="27" t="s">
        <v>10</v>
      </c>
      <c r="D125" s="28" t="s">
        <v>55</v>
      </c>
      <c r="E125" s="18"/>
      <c r="F125" s="19"/>
      <c r="G125" s="19"/>
    </row>
    <row r="126" spans="1:7" ht="12.75">
      <c r="A126" s="29">
        <v>1</v>
      </c>
      <c r="B126" s="8" t="s">
        <v>12</v>
      </c>
      <c r="C126" s="30">
        <v>1</v>
      </c>
      <c r="D126" s="47">
        <f aca="true" t="shared" si="8" ref="D126:D141">$F$2*C126</f>
        <v>1350</v>
      </c>
      <c r="E126" s="19"/>
      <c r="F126" s="19"/>
      <c r="G126" s="19"/>
    </row>
    <row r="127" spans="1:7" ht="12.75">
      <c r="A127" s="29">
        <v>2</v>
      </c>
      <c r="B127" s="8" t="s">
        <v>35</v>
      </c>
      <c r="C127" s="30">
        <v>0.3</v>
      </c>
      <c r="D127" s="47">
        <f t="shared" si="8"/>
        <v>405</v>
      </c>
      <c r="E127" s="15"/>
      <c r="F127" s="3"/>
      <c r="G127" s="3"/>
    </row>
    <row r="128" spans="1:7" ht="12.75">
      <c r="A128" s="73">
        <f>A127+1</f>
        <v>3</v>
      </c>
      <c r="B128" s="8" t="s">
        <v>62</v>
      </c>
      <c r="C128" s="30">
        <v>0.1</v>
      </c>
      <c r="D128" s="47">
        <f t="shared" si="8"/>
        <v>135</v>
      </c>
      <c r="E128" s="15"/>
      <c r="F128" s="3"/>
      <c r="G128" s="3"/>
    </row>
    <row r="129" spans="1:7" ht="12.75">
      <c r="A129" s="73">
        <f>A128+1</f>
        <v>4</v>
      </c>
      <c r="B129" s="8" t="s">
        <v>61</v>
      </c>
      <c r="C129" s="30">
        <v>0.6</v>
      </c>
      <c r="D129" s="47">
        <f t="shared" si="8"/>
        <v>810</v>
      </c>
      <c r="E129" s="14"/>
      <c r="F129" s="3"/>
      <c r="G129" s="3"/>
    </row>
    <row r="130" spans="1:7" ht="12.75">
      <c r="A130" s="29">
        <f aca="true" t="shared" si="9" ref="A130:A141">A129+1</f>
        <v>5</v>
      </c>
      <c r="B130" s="8" t="s">
        <v>67</v>
      </c>
      <c r="C130" s="30">
        <v>0.2</v>
      </c>
      <c r="D130" s="47">
        <f t="shared" si="8"/>
        <v>270</v>
      </c>
      <c r="E130" s="19"/>
      <c r="F130" s="4"/>
      <c r="G130" s="4"/>
    </row>
    <row r="131" spans="1:7" ht="12.75">
      <c r="A131" s="29">
        <f t="shared" si="9"/>
        <v>6</v>
      </c>
      <c r="B131" s="8" t="s">
        <v>31</v>
      </c>
      <c r="C131" s="30">
        <v>1.6</v>
      </c>
      <c r="D131" s="47">
        <f t="shared" si="8"/>
        <v>2160</v>
      </c>
      <c r="E131" s="21"/>
      <c r="F131" s="22"/>
      <c r="G131" s="22"/>
    </row>
    <row r="132" spans="1:7" ht="12.75">
      <c r="A132" s="29">
        <f t="shared" si="9"/>
        <v>7</v>
      </c>
      <c r="B132" s="8" t="s">
        <v>17</v>
      </c>
      <c r="C132" s="30">
        <v>0.5</v>
      </c>
      <c r="D132" s="47">
        <f t="shared" si="8"/>
        <v>675</v>
      </c>
      <c r="E132" s="14"/>
      <c r="F132" s="3"/>
      <c r="G132" s="3"/>
    </row>
    <row r="133" spans="1:7" ht="12.75">
      <c r="A133" s="29">
        <f t="shared" si="9"/>
        <v>8</v>
      </c>
      <c r="B133" s="8" t="s">
        <v>68</v>
      </c>
      <c r="C133" s="30">
        <v>0.2</v>
      </c>
      <c r="D133" s="47">
        <f t="shared" si="8"/>
        <v>270</v>
      </c>
      <c r="E133" s="14"/>
      <c r="F133" s="3"/>
      <c r="G133" s="3"/>
    </row>
    <row r="134" spans="1:7" ht="12.75">
      <c r="A134" s="29">
        <f t="shared" si="9"/>
        <v>9</v>
      </c>
      <c r="B134" s="8" t="s">
        <v>18</v>
      </c>
      <c r="C134" s="30">
        <v>0.3</v>
      </c>
      <c r="D134" s="47">
        <f t="shared" si="8"/>
        <v>405</v>
      </c>
      <c r="E134" s="14"/>
      <c r="F134" s="3"/>
      <c r="G134" s="3"/>
    </row>
    <row r="135" spans="1:7" ht="12.75">
      <c r="A135" s="29">
        <f t="shared" si="9"/>
        <v>10</v>
      </c>
      <c r="B135" s="8" t="s">
        <v>28</v>
      </c>
      <c r="C135" s="30">
        <v>0.1</v>
      </c>
      <c r="D135" s="47">
        <f t="shared" si="8"/>
        <v>135</v>
      </c>
      <c r="E135" s="14"/>
      <c r="F135" s="3"/>
      <c r="G135" s="3"/>
    </row>
    <row r="136" spans="1:7" ht="24">
      <c r="A136" s="73">
        <f t="shared" si="9"/>
        <v>11</v>
      </c>
      <c r="B136" s="96" t="s">
        <v>32</v>
      </c>
      <c r="C136" s="46">
        <v>0.5</v>
      </c>
      <c r="D136" s="47">
        <f t="shared" si="8"/>
        <v>675</v>
      </c>
      <c r="E136" s="14"/>
      <c r="F136" s="3"/>
      <c r="G136" s="3"/>
    </row>
    <row r="137" spans="1:7" ht="12.75">
      <c r="A137" s="29">
        <f t="shared" si="9"/>
        <v>12</v>
      </c>
      <c r="B137" s="8" t="s">
        <v>69</v>
      </c>
      <c r="C137" s="66">
        <v>3</v>
      </c>
      <c r="D137" s="47">
        <f t="shared" si="8"/>
        <v>4050</v>
      </c>
      <c r="E137" s="14"/>
      <c r="F137" s="3"/>
      <c r="G137" s="3"/>
    </row>
    <row r="138" spans="1:7" ht="12.75">
      <c r="A138" s="29">
        <f t="shared" si="9"/>
        <v>13</v>
      </c>
      <c r="B138" s="8" t="s">
        <v>64</v>
      </c>
      <c r="C138" s="66">
        <v>0.1</v>
      </c>
      <c r="D138" s="47">
        <f t="shared" si="8"/>
        <v>135</v>
      </c>
      <c r="E138" s="14"/>
      <c r="F138" s="3"/>
      <c r="G138" s="3"/>
    </row>
    <row r="139" spans="1:7" ht="12.75">
      <c r="A139" s="29">
        <f t="shared" si="9"/>
        <v>14</v>
      </c>
      <c r="B139" s="8" t="s">
        <v>70</v>
      </c>
      <c r="C139" s="66">
        <v>0.3</v>
      </c>
      <c r="D139" s="47">
        <f t="shared" si="8"/>
        <v>405</v>
      </c>
      <c r="E139" s="14"/>
      <c r="F139" s="3"/>
      <c r="G139" s="3"/>
    </row>
    <row r="140" spans="1:7" ht="12.75">
      <c r="A140" s="29">
        <f t="shared" si="9"/>
        <v>15</v>
      </c>
      <c r="B140" s="9" t="s">
        <v>20</v>
      </c>
      <c r="C140" s="66">
        <v>0.2</v>
      </c>
      <c r="D140" s="47">
        <f t="shared" si="8"/>
        <v>270</v>
      </c>
      <c r="E140" s="14"/>
      <c r="F140" s="3"/>
      <c r="G140" s="3"/>
    </row>
    <row r="141" spans="1:7" ht="12.75">
      <c r="A141" s="29">
        <f t="shared" si="9"/>
        <v>16</v>
      </c>
      <c r="B141" s="8" t="s">
        <v>19</v>
      </c>
      <c r="C141" s="66">
        <v>0.4</v>
      </c>
      <c r="D141" s="47">
        <f t="shared" si="8"/>
        <v>540</v>
      </c>
      <c r="E141" s="14"/>
      <c r="F141" s="3"/>
      <c r="G141" s="3"/>
    </row>
    <row r="142" spans="1:7" ht="15.75">
      <c r="A142" s="32"/>
      <c r="B142" s="33" t="s">
        <v>21</v>
      </c>
      <c r="C142" s="34">
        <f>SUM(C126:C141)</f>
        <v>9.4</v>
      </c>
      <c r="D142" s="50">
        <f>SUM(D126:D141)</f>
        <v>12690</v>
      </c>
      <c r="E142" s="14"/>
      <c r="F142" s="3"/>
      <c r="G142" s="3"/>
    </row>
    <row r="143" spans="1:7" ht="15.75">
      <c r="A143" s="32"/>
      <c r="B143" s="36" t="s">
        <v>22</v>
      </c>
      <c r="C143" s="37" t="s">
        <v>23</v>
      </c>
      <c r="D143" s="38" t="s">
        <v>55</v>
      </c>
      <c r="E143" s="14"/>
      <c r="F143" s="3"/>
      <c r="G143" s="3"/>
    </row>
    <row r="144" spans="1:7" ht="12.75">
      <c r="A144" s="29">
        <v>1</v>
      </c>
      <c r="B144" s="77" t="s">
        <v>51</v>
      </c>
      <c r="C144" s="30">
        <f>$C$45</f>
        <v>7.1</v>
      </c>
      <c r="D144" s="31">
        <f>C144*F4</f>
        <v>1767.8999999999999</v>
      </c>
      <c r="E144" s="7"/>
      <c r="F144" s="7"/>
      <c r="G144" s="7"/>
    </row>
    <row r="145" spans="1:7" ht="15.75">
      <c r="A145" s="29">
        <v>2</v>
      </c>
      <c r="B145" s="78" t="s">
        <v>52</v>
      </c>
      <c r="C145" s="57">
        <v>3</v>
      </c>
      <c r="D145" s="31">
        <f>C145*F11</f>
        <v>2940</v>
      </c>
      <c r="E145" s="7"/>
      <c r="F145" s="11"/>
      <c r="G145" s="6"/>
    </row>
    <row r="146" spans="1:7" ht="12.75">
      <c r="A146" s="70">
        <v>3</v>
      </c>
      <c r="B146" s="56" t="s">
        <v>71</v>
      </c>
      <c r="C146" s="57">
        <v>2</v>
      </c>
      <c r="D146" s="31">
        <f>C146*F14</f>
        <v>1600</v>
      </c>
      <c r="E146" s="7"/>
      <c r="F146" s="7"/>
      <c r="G146" s="7"/>
    </row>
    <row r="147" spans="1:4" ht="12.75">
      <c r="A147" s="29">
        <v>4</v>
      </c>
      <c r="B147" s="56" t="s">
        <v>72</v>
      </c>
      <c r="C147" s="57">
        <v>2</v>
      </c>
      <c r="D147" s="31">
        <f>C147*F14</f>
        <v>1600</v>
      </c>
    </row>
    <row r="148" spans="1:4" ht="12.75">
      <c r="A148" s="29">
        <v>5</v>
      </c>
      <c r="B148" s="39" t="s">
        <v>25</v>
      </c>
      <c r="C148" s="57">
        <v>1</v>
      </c>
      <c r="D148" s="31">
        <f>C148*F5</f>
        <v>1100</v>
      </c>
    </row>
    <row r="149" spans="1:4" ht="12.75">
      <c r="A149" s="29">
        <v>6</v>
      </c>
      <c r="B149" s="99" t="s">
        <v>36</v>
      </c>
      <c r="C149" s="30">
        <v>1</v>
      </c>
      <c r="D149" s="31">
        <f>C149*F8</f>
        <v>1700</v>
      </c>
    </row>
    <row r="150" spans="1:4" ht="12.75">
      <c r="A150" s="29">
        <v>7</v>
      </c>
      <c r="B150" s="39" t="s">
        <v>65</v>
      </c>
      <c r="C150" s="57">
        <v>1</v>
      </c>
      <c r="D150" s="31">
        <f>C150*F6</f>
        <v>1850</v>
      </c>
    </row>
    <row r="151" spans="1:7" ht="12.75">
      <c r="A151" s="29">
        <v>8</v>
      </c>
      <c r="B151" s="74" t="s">
        <v>44</v>
      </c>
      <c r="C151" s="97">
        <v>1</v>
      </c>
      <c r="D151" s="31">
        <f>C151*F15</f>
        <v>500</v>
      </c>
      <c r="E151" s="7"/>
      <c r="F151" s="7"/>
      <c r="G151" s="7"/>
    </row>
    <row r="152" spans="1:7" ht="15.75">
      <c r="A152" s="29">
        <v>9</v>
      </c>
      <c r="B152" s="39" t="s">
        <v>66</v>
      </c>
      <c r="C152" s="30">
        <v>1</v>
      </c>
      <c r="D152" s="31">
        <f>C152*F7</f>
        <v>1100</v>
      </c>
      <c r="E152" s="7"/>
      <c r="F152" s="11"/>
      <c r="G152" s="6"/>
    </row>
    <row r="153" spans="1:7" ht="15.75" thickBot="1">
      <c r="A153" s="40"/>
      <c r="B153" s="41" t="s">
        <v>21</v>
      </c>
      <c r="C153" s="42"/>
      <c r="D153" s="43">
        <f>SUM(D144:D152)</f>
        <v>14157.9</v>
      </c>
      <c r="E153" s="7"/>
      <c r="F153" s="11"/>
      <c r="G153" s="3"/>
    </row>
    <row r="154" spans="1:7" ht="16.5" thickBot="1">
      <c r="A154" s="58"/>
      <c r="B154" s="69" t="s">
        <v>26</v>
      </c>
      <c r="C154" s="54"/>
      <c r="D154" s="61">
        <f>D142+D153</f>
        <v>26847.9</v>
      </c>
      <c r="E154" s="7"/>
      <c r="F154" s="11"/>
      <c r="G154" s="3"/>
    </row>
    <row r="155" spans="1:7" ht="15.75">
      <c r="A155" s="62"/>
      <c r="B155" s="63"/>
      <c r="C155" s="64"/>
      <c r="D155" s="65"/>
      <c r="E155" s="7"/>
      <c r="F155" s="11"/>
      <c r="G155" s="3"/>
    </row>
    <row r="156" spans="1:7" ht="15.75">
      <c r="A156" s="62"/>
      <c r="B156" s="63"/>
      <c r="C156" s="64"/>
      <c r="D156" s="65"/>
      <c r="E156" s="7"/>
      <c r="F156" s="11"/>
      <c r="G156" s="3"/>
    </row>
    <row r="157" spans="1:7" ht="15.75">
      <c r="A157" s="62"/>
      <c r="B157" s="63"/>
      <c r="C157" s="64"/>
      <c r="D157" s="65"/>
      <c r="E157" s="13"/>
      <c r="F157" s="6"/>
      <c r="G157" s="6"/>
    </row>
    <row r="158" spans="1:7" ht="15.75">
      <c r="A158" s="62"/>
      <c r="B158" s="63"/>
      <c r="C158" s="64"/>
      <c r="D158" s="65"/>
      <c r="E158" s="13"/>
      <c r="F158" s="6"/>
      <c r="G158" s="6"/>
    </row>
    <row r="159" spans="1:7" ht="15.75">
      <c r="A159" s="62"/>
      <c r="B159" s="63"/>
      <c r="C159" s="64"/>
      <c r="D159" s="65"/>
      <c r="E159" s="13"/>
      <c r="F159" s="6"/>
      <c r="G159" s="6"/>
    </row>
    <row r="160" spans="1:7" ht="15.75">
      <c r="A160" s="62"/>
      <c r="B160" s="63"/>
      <c r="C160" s="64"/>
      <c r="D160" s="65"/>
      <c r="E160" s="13"/>
      <c r="F160" s="6"/>
      <c r="G160" s="6"/>
    </row>
    <row r="161" spans="1:7" ht="15.75">
      <c r="A161" s="62"/>
      <c r="B161" s="63"/>
      <c r="C161" s="64"/>
      <c r="D161" s="65"/>
      <c r="E161" s="13"/>
      <c r="F161" s="6"/>
      <c r="G161" s="6"/>
    </row>
    <row r="162" spans="1:7" ht="16.5" thickBot="1">
      <c r="A162" s="134" t="s">
        <v>38</v>
      </c>
      <c r="B162" s="135"/>
      <c r="C162" s="135"/>
      <c r="D162" s="135"/>
      <c r="E162" s="16"/>
      <c r="F162" s="16"/>
      <c r="G162" s="16"/>
    </row>
    <row r="163" spans="1:7" ht="12.75">
      <c r="A163" s="25"/>
      <c r="B163" s="26" t="s">
        <v>9</v>
      </c>
      <c r="C163" s="27" t="s">
        <v>10</v>
      </c>
      <c r="D163" s="28" t="s">
        <v>54</v>
      </c>
      <c r="E163" s="18"/>
      <c r="F163" s="4"/>
      <c r="G163" s="4"/>
    </row>
    <row r="164" spans="1:7" ht="12.75">
      <c r="A164" s="73">
        <v>1</v>
      </c>
      <c r="B164" s="8" t="s">
        <v>12</v>
      </c>
      <c r="C164" s="30">
        <v>1</v>
      </c>
      <c r="D164" s="47">
        <f aca="true" t="shared" si="10" ref="D164:D176">$F$2*C164</f>
        <v>1350</v>
      </c>
      <c r="E164" s="19"/>
      <c r="F164" s="4"/>
      <c r="G164" s="4"/>
    </row>
    <row r="165" spans="1:7" ht="12.75">
      <c r="A165" s="73">
        <f>A164+1</f>
        <v>2</v>
      </c>
      <c r="B165" s="8" t="s">
        <v>61</v>
      </c>
      <c r="C165" s="30">
        <v>0.6</v>
      </c>
      <c r="D165" s="47">
        <f t="shared" si="10"/>
        <v>810</v>
      </c>
      <c r="E165" s="14"/>
      <c r="F165" s="3"/>
      <c r="G165" s="3"/>
    </row>
    <row r="166" spans="1:7" ht="12.75">
      <c r="A166" s="73">
        <f>A165+1</f>
        <v>3</v>
      </c>
      <c r="B166" s="8" t="s">
        <v>62</v>
      </c>
      <c r="C166" s="30">
        <v>0.1</v>
      </c>
      <c r="D166" s="47">
        <f t="shared" si="10"/>
        <v>135</v>
      </c>
      <c r="E166" s="19"/>
      <c r="F166" s="4"/>
      <c r="G166" s="4"/>
    </row>
    <row r="167" spans="1:7" ht="12.75">
      <c r="A167" s="73">
        <f>A166+1</f>
        <v>4</v>
      </c>
      <c r="B167" s="8" t="s">
        <v>30</v>
      </c>
      <c r="C167" s="30">
        <v>0.3</v>
      </c>
      <c r="D167" s="47">
        <f t="shared" si="10"/>
        <v>405</v>
      </c>
      <c r="E167" s="19"/>
      <c r="F167" s="4"/>
      <c r="G167" s="4"/>
    </row>
    <row r="168" spans="1:7" ht="12.75">
      <c r="A168" s="73">
        <f aca="true" t="shared" si="11" ref="A168:A176">A167+1</f>
        <v>5</v>
      </c>
      <c r="B168" s="8" t="s">
        <v>31</v>
      </c>
      <c r="C168" s="30">
        <v>1.6</v>
      </c>
      <c r="D168" s="47">
        <f t="shared" si="10"/>
        <v>2160</v>
      </c>
      <c r="E168" s="14"/>
      <c r="F168" s="3"/>
      <c r="G168" s="3"/>
    </row>
    <row r="169" spans="1:7" ht="12.75">
      <c r="A169" s="73">
        <f t="shared" si="11"/>
        <v>6</v>
      </c>
      <c r="B169" s="8" t="s">
        <v>17</v>
      </c>
      <c r="C169" s="30">
        <v>0.5</v>
      </c>
      <c r="D169" s="47">
        <f t="shared" si="10"/>
        <v>675</v>
      </c>
      <c r="E169" s="14"/>
      <c r="F169" s="3"/>
      <c r="G169" s="3"/>
    </row>
    <row r="170" spans="1:7" ht="12.75">
      <c r="A170" s="73">
        <f t="shared" si="11"/>
        <v>7</v>
      </c>
      <c r="B170" s="8" t="s">
        <v>18</v>
      </c>
      <c r="C170" s="30">
        <v>0.3</v>
      </c>
      <c r="D170" s="47">
        <f t="shared" si="10"/>
        <v>405</v>
      </c>
      <c r="E170" s="14"/>
      <c r="F170" s="3"/>
      <c r="G170" s="3"/>
    </row>
    <row r="171" spans="1:7" ht="12.75">
      <c r="A171" s="73">
        <f t="shared" si="11"/>
        <v>8</v>
      </c>
      <c r="B171" s="8" t="s">
        <v>28</v>
      </c>
      <c r="C171" s="30">
        <v>0.1</v>
      </c>
      <c r="D171" s="47">
        <f t="shared" si="10"/>
        <v>135</v>
      </c>
      <c r="E171" s="14"/>
      <c r="F171" s="3"/>
      <c r="G171" s="3"/>
    </row>
    <row r="172" spans="1:7" ht="24">
      <c r="A172" s="73">
        <f t="shared" si="11"/>
        <v>9</v>
      </c>
      <c r="B172" s="96" t="s">
        <v>32</v>
      </c>
      <c r="C172" s="46">
        <v>0.5</v>
      </c>
      <c r="D172" s="47">
        <f t="shared" si="10"/>
        <v>675</v>
      </c>
      <c r="E172" s="14"/>
      <c r="F172" s="3"/>
      <c r="G172" s="3"/>
    </row>
    <row r="173" spans="1:7" ht="12.75">
      <c r="A173" s="73">
        <f t="shared" si="11"/>
        <v>10</v>
      </c>
      <c r="B173" s="8" t="s">
        <v>63</v>
      </c>
      <c r="C173" s="30">
        <v>0.2</v>
      </c>
      <c r="D173" s="47">
        <f t="shared" si="10"/>
        <v>270</v>
      </c>
      <c r="E173" s="14"/>
      <c r="F173" s="3"/>
      <c r="G173" s="3"/>
    </row>
    <row r="174" spans="1:7" ht="12.75">
      <c r="A174" s="73">
        <f t="shared" si="11"/>
        <v>11</v>
      </c>
      <c r="B174" s="9" t="s">
        <v>64</v>
      </c>
      <c r="C174" s="30">
        <v>0.1</v>
      </c>
      <c r="D174" s="47">
        <f t="shared" si="10"/>
        <v>135</v>
      </c>
      <c r="E174" s="14"/>
      <c r="F174" s="3"/>
      <c r="G174" s="3"/>
    </row>
    <row r="175" spans="1:7" ht="15.75">
      <c r="A175" s="73">
        <f t="shared" si="11"/>
        <v>12</v>
      </c>
      <c r="B175" s="8" t="s">
        <v>20</v>
      </c>
      <c r="C175" s="46">
        <v>0.2</v>
      </c>
      <c r="D175" s="47">
        <f t="shared" si="10"/>
        <v>270</v>
      </c>
      <c r="E175" s="13"/>
      <c r="F175" s="6"/>
      <c r="G175" s="6"/>
    </row>
    <row r="176" spans="1:7" ht="12.75">
      <c r="A176" s="73">
        <f t="shared" si="11"/>
        <v>13</v>
      </c>
      <c r="B176" s="8" t="s">
        <v>19</v>
      </c>
      <c r="C176" s="46">
        <v>0.4</v>
      </c>
      <c r="D176" s="47">
        <f t="shared" si="10"/>
        <v>540</v>
      </c>
      <c r="E176" s="7"/>
      <c r="F176" s="7"/>
      <c r="G176" s="7"/>
    </row>
    <row r="177" spans="1:4" ht="15.75">
      <c r="A177" s="32"/>
      <c r="B177" s="33" t="s">
        <v>21</v>
      </c>
      <c r="C177" s="34">
        <f>SUM(C164:C176)</f>
        <v>5.8999999999999995</v>
      </c>
      <c r="D177" s="35">
        <f>SUM(D164:D176)</f>
        <v>7965</v>
      </c>
    </row>
    <row r="178" spans="1:7" ht="15.75">
      <c r="A178" s="32"/>
      <c r="B178" s="36" t="s">
        <v>22</v>
      </c>
      <c r="C178" s="37" t="s">
        <v>23</v>
      </c>
      <c r="D178" s="38" t="s">
        <v>54</v>
      </c>
      <c r="E178" s="7"/>
      <c r="F178" s="7"/>
      <c r="G178" s="7"/>
    </row>
    <row r="179" spans="1:7" ht="15.75">
      <c r="A179" s="29">
        <v>1</v>
      </c>
      <c r="B179" s="77" t="s">
        <v>51</v>
      </c>
      <c r="C179" s="30">
        <v>7.1</v>
      </c>
      <c r="D179" s="31">
        <f>C179*F4</f>
        <v>1767.8999999999999</v>
      </c>
      <c r="E179" s="7"/>
      <c r="F179" s="11"/>
      <c r="G179" s="6"/>
    </row>
    <row r="180" spans="1:7" ht="15.75">
      <c r="A180" s="70">
        <v>2</v>
      </c>
      <c r="B180" s="74" t="s">
        <v>44</v>
      </c>
      <c r="C180" s="97">
        <v>1</v>
      </c>
      <c r="D180" s="76">
        <f>C180*$F$15</f>
        <v>500</v>
      </c>
      <c r="E180" s="7"/>
      <c r="F180" s="11"/>
      <c r="G180" s="6"/>
    </row>
    <row r="181" spans="1:7" ht="15.75">
      <c r="A181" s="29">
        <v>3</v>
      </c>
      <c r="B181" s="39" t="s">
        <v>25</v>
      </c>
      <c r="C181" s="30">
        <v>1</v>
      </c>
      <c r="D181" s="76">
        <f>C181*F5</f>
        <v>1100</v>
      </c>
      <c r="E181" s="7"/>
      <c r="F181" s="11"/>
      <c r="G181" s="6"/>
    </row>
    <row r="182" spans="1:7" ht="15.75">
      <c r="A182" s="70">
        <v>4</v>
      </c>
      <c r="B182" s="39" t="s">
        <v>65</v>
      </c>
      <c r="C182" s="30">
        <v>1</v>
      </c>
      <c r="D182" s="31">
        <f>C182*F6</f>
        <v>1850</v>
      </c>
      <c r="E182" s="13"/>
      <c r="F182" s="6"/>
      <c r="G182" s="6"/>
    </row>
    <row r="183" spans="1:7" ht="15.75">
      <c r="A183" s="29">
        <v>5</v>
      </c>
      <c r="B183" s="39" t="s">
        <v>66</v>
      </c>
      <c r="C183" s="30">
        <v>1</v>
      </c>
      <c r="D183" s="31">
        <f>C183*F7</f>
        <v>1100</v>
      </c>
      <c r="E183" s="13"/>
      <c r="F183" s="6"/>
      <c r="G183" s="6"/>
    </row>
    <row r="184" spans="1:7" ht="15.75">
      <c r="A184" s="100">
        <v>6</v>
      </c>
      <c r="B184" s="78" t="s">
        <v>52</v>
      </c>
      <c r="C184" s="57">
        <v>1</v>
      </c>
      <c r="D184" s="72">
        <f>C184*F11</f>
        <v>980</v>
      </c>
      <c r="E184" s="13"/>
      <c r="F184" s="6"/>
      <c r="G184" s="6"/>
    </row>
    <row r="185" spans="1:7" ht="16.5" thickBot="1">
      <c r="A185" s="40"/>
      <c r="B185" s="41" t="s">
        <v>21</v>
      </c>
      <c r="C185" s="42"/>
      <c r="D185" s="43">
        <f>SUM(D179:D183)</f>
        <v>6317.9</v>
      </c>
      <c r="E185" s="13"/>
      <c r="F185" s="6"/>
      <c r="G185" s="6"/>
    </row>
    <row r="186" spans="1:7" ht="16.5" thickBot="1">
      <c r="A186" s="58"/>
      <c r="B186" s="59" t="s">
        <v>26</v>
      </c>
      <c r="C186" s="60"/>
      <c r="D186" s="61">
        <f>D177+D185</f>
        <v>14282.9</v>
      </c>
      <c r="E186" s="13"/>
      <c r="F186" s="6"/>
      <c r="G186" s="6"/>
    </row>
    <row r="187" spans="1:7" ht="15.75">
      <c r="A187" s="62"/>
      <c r="B187" s="63"/>
      <c r="C187" s="64"/>
      <c r="D187" s="65"/>
      <c r="E187" s="13"/>
      <c r="F187" s="6"/>
      <c r="G187" s="6"/>
    </row>
    <row r="188" spans="1:7" ht="16.5" thickBot="1">
      <c r="A188" s="134" t="s">
        <v>39</v>
      </c>
      <c r="B188" s="134"/>
      <c r="C188" s="134"/>
      <c r="D188" s="134"/>
      <c r="E188" s="17"/>
      <c r="F188" s="17"/>
      <c r="G188" s="17"/>
    </row>
    <row r="189" spans="1:11" ht="15.75">
      <c r="A189" s="25"/>
      <c r="B189" s="26" t="s">
        <v>9</v>
      </c>
      <c r="C189" s="27" t="s">
        <v>10</v>
      </c>
      <c r="D189" s="28" t="s">
        <v>54</v>
      </c>
      <c r="E189" s="120" t="s">
        <v>76</v>
      </c>
      <c r="F189" s="120"/>
      <c r="G189" s="120"/>
      <c r="H189" s="120"/>
      <c r="I189" s="120"/>
      <c r="J189" s="120"/>
      <c r="K189" s="71"/>
    </row>
    <row r="190" spans="1:6" ht="12.75">
      <c r="A190" s="29">
        <v>1</v>
      </c>
      <c r="B190" s="8" t="s">
        <v>12</v>
      </c>
      <c r="C190" s="30">
        <v>1</v>
      </c>
      <c r="D190" s="47">
        <f aca="true" t="shared" si="12" ref="D190:D209">$F$2*C190</f>
        <v>1350</v>
      </c>
      <c r="F190" s="1"/>
    </row>
    <row r="191" spans="1:6" ht="12.75">
      <c r="A191" s="29">
        <f>A190+1</f>
        <v>2</v>
      </c>
      <c r="B191" s="8" t="s">
        <v>14</v>
      </c>
      <c r="C191" s="30">
        <v>0.3</v>
      </c>
      <c r="D191" s="47">
        <f t="shared" si="12"/>
        <v>405</v>
      </c>
      <c r="F191" s="1"/>
    </row>
    <row r="192" spans="1:6" ht="12.75">
      <c r="A192" s="29">
        <f aca="true" t="shared" si="13" ref="A192:A209">A191+1</f>
        <v>3</v>
      </c>
      <c r="B192" s="8" t="s">
        <v>27</v>
      </c>
      <c r="C192" s="30">
        <v>0.3</v>
      </c>
      <c r="D192" s="47">
        <f t="shared" si="12"/>
        <v>405</v>
      </c>
      <c r="F192" s="1"/>
    </row>
    <row r="193" spans="1:13" ht="12.75">
      <c r="A193" s="29">
        <f t="shared" si="13"/>
        <v>4</v>
      </c>
      <c r="B193" s="8" t="s">
        <v>73</v>
      </c>
      <c r="C193" s="30">
        <v>0.8</v>
      </c>
      <c r="D193" s="47">
        <f t="shared" si="12"/>
        <v>1080</v>
      </c>
      <c r="E193" s="121" t="s">
        <v>77</v>
      </c>
      <c r="F193" s="112"/>
      <c r="G193" s="112"/>
      <c r="H193" s="112"/>
      <c r="I193" s="112"/>
      <c r="J193" s="102"/>
      <c r="K193" s="102"/>
      <c r="L193" s="102"/>
      <c r="M193" s="102"/>
    </row>
    <row r="194" spans="1:13" ht="12.75">
      <c r="A194" s="29">
        <f t="shared" si="13"/>
        <v>5</v>
      </c>
      <c r="B194" s="8" t="s">
        <v>35</v>
      </c>
      <c r="C194" s="30">
        <v>0.2</v>
      </c>
      <c r="D194" s="47">
        <f t="shared" si="12"/>
        <v>270</v>
      </c>
      <c r="E194" s="111" t="s">
        <v>78</v>
      </c>
      <c r="F194" s="113"/>
      <c r="G194" s="113"/>
      <c r="H194" s="113"/>
      <c r="I194" s="113"/>
      <c r="J194" s="102"/>
      <c r="K194" s="102"/>
      <c r="L194" s="102"/>
      <c r="M194" s="102"/>
    </row>
    <row r="195" spans="1:6" ht="12.75">
      <c r="A195" s="73">
        <f>A194+1</f>
        <v>6</v>
      </c>
      <c r="B195" s="8" t="s">
        <v>62</v>
      </c>
      <c r="C195" s="30">
        <v>0.1</v>
      </c>
      <c r="D195" s="47">
        <f t="shared" si="12"/>
        <v>135</v>
      </c>
      <c r="F195" s="1"/>
    </row>
    <row r="196" spans="1:13" ht="12.75">
      <c r="A196" s="73">
        <f>A195+1</f>
        <v>7</v>
      </c>
      <c r="B196" s="8" t="s">
        <v>61</v>
      </c>
      <c r="C196" s="30">
        <v>0.6</v>
      </c>
      <c r="D196" s="47">
        <f t="shared" si="12"/>
        <v>810</v>
      </c>
      <c r="E196" s="111" t="s">
        <v>78</v>
      </c>
      <c r="F196" s="113"/>
      <c r="G196" s="113"/>
      <c r="H196" s="113"/>
      <c r="I196" s="113"/>
      <c r="J196" s="102"/>
      <c r="K196" s="102"/>
      <c r="L196" s="102"/>
      <c r="M196" s="102"/>
    </row>
    <row r="197" spans="1:13" ht="12.75">
      <c r="A197" s="29">
        <f t="shared" si="13"/>
        <v>8</v>
      </c>
      <c r="B197" s="8" t="s">
        <v>16</v>
      </c>
      <c r="C197" s="30">
        <v>1.2</v>
      </c>
      <c r="D197" s="47">
        <f t="shared" si="12"/>
        <v>1620</v>
      </c>
      <c r="E197" s="111" t="s">
        <v>79</v>
      </c>
      <c r="F197" s="112"/>
      <c r="G197" s="112"/>
      <c r="H197" s="113" t="s">
        <v>80</v>
      </c>
      <c r="I197" s="113"/>
      <c r="J197" s="113"/>
      <c r="K197" s="102"/>
      <c r="L197" s="102"/>
      <c r="M197" s="102"/>
    </row>
    <row r="198" spans="1:13" ht="12.75">
      <c r="A198" s="29">
        <f t="shared" si="13"/>
        <v>9</v>
      </c>
      <c r="B198" s="8" t="s">
        <v>67</v>
      </c>
      <c r="C198" s="30">
        <v>0.2</v>
      </c>
      <c r="D198" s="47">
        <f t="shared" si="12"/>
        <v>270</v>
      </c>
      <c r="F198" s="1"/>
      <c r="K198" s="102"/>
      <c r="L198" s="102"/>
      <c r="M198" s="102"/>
    </row>
    <row r="199" spans="1:13" ht="12.75">
      <c r="A199" s="29">
        <f t="shared" si="13"/>
        <v>10</v>
      </c>
      <c r="B199" s="8" t="s">
        <v>31</v>
      </c>
      <c r="C199" s="30">
        <v>1</v>
      </c>
      <c r="D199" s="47">
        <f t="shared" si="12"/>
        <v>1350</v>
      </c>
      <c r="E199" s="102"/>
      <c r="F199" s="1"/>
      <c r="G199" s="102"/>
      <c r="H199" s="102"/>
      <c r="I199" s="102"/>
      <c r="J199" s="102"/>
      <c r="K199" s="102"/>
      <c r="L199" s="102"/>
      <c r="M199" s="102"/>
    </row>
    <row r="200" spans="1:13" ht="12.75">
      <c r="A200" s="29">
        <f t="shared" si="13"/>
        <v>11</v>
      </c>
      <c r="B200" s="8" t="s">
        <v>17</v>
      </c>
      <c r="C200" s="30">
        <v>0.5</v>
      </c>
      <c r="D200" s="47">
        <f t="shared" si="12"/>
        <v>675</v>
      </c>
      <c r="F200" s="1"/>
      <c r="L200" s="102"/>
      <c r="M200" s="102"/>
    </row>
    <row r="201" spans="1:13" ht="12.75">
      <c r="A201" s="29">
        <f t="shared" si="13"/>
        <v>12</v>
      </c>
      <c r="B201" s="8" t="s">
        <v>68</v>
      </c>
      <c r="C201" s="30">
        <v>0.1</v>
      </c>
      <c r="D201" s="47">
        <f t="shared" si="12"/>
        <v>135</v>
      </c>
      <c r="F201" s="1"/>
      <c r="L201" s="102"/>
      <c r="M201" s="102"/>
    </row>
    <row r="202" spans="1:13" ht="12.75">
      <c r="A202" s="29">
        <f t="shared" si="13"/>
        <v>13</v>
      </c>
      <c r="B202" s="8" t="s">
        <v>18</v>
      </c>
      <c r="C202" s="30">
        <v>0.1</v>
      </c>
      <c r="D202" s="47">
        <f t="shared" si="12"/>
        <v>135</v>
      </c>
      <c r="E202" s="114" t="s">
        <v>81</v>
      </c>
      <c r="F202" s="115"/>
      <c r="G202" s="115"/>
      <c r="H202" s="115"/>
      <c r="I202" s="115"/>
      <c r="J202" s="115"/>
      <c r="K202" s="115"/>
      <c r="L202" s="102"/>
      <c r="M202" s="102"/>
    </row>
    <row r="203" spans="1:13" ht="12.75">
      <c r="A203" s="29">
        <f t="shared" si="13"/>
        <v>14</v>
      </c>
      <c r="B203" s="8" t="s">
        <v>28</v>
      </c>
      <c r="C203" s="30">
        <v>0.1</v>
      </c>
      <c r="D203" s="47">
        <f t="shared" si="12"/>
        <v>135</v>
      </c>
      <c r="E203" s="116" t="s">
        <v>82</v>
      </c>
      <c r="F203" s="117"/>
      <c r="G203" s="117"/>
      <c r="H203" s="117"/>
      <c r="I203" s="117"/>
      <c r="J203" s="117"/>
      <c r="K203" s="117"/>
      <c r="L203" s="102"/>
      <c r="M203" s="102"/>
    </row>
    <row r="204" spans="1:13" ht="24">
      <c r="A204" s="29">
        <f t="shared" si="13"/>
        <v>15</v>
      </c>
      <c r="B204" s="55" t="s">
        <v>32</v>
      </c>
      <c r="C204" s="46">
        <v>0.5</v>
      </c>
      <c r="D204" s="47">
        <f t="shared" si="12"/>
        <v>675</v>
      </c>
      <c r="E204" s="116"/>
      <c r="F204" s="117"/>
      <c r="G204" s="117"/>
      <c r="H204" s="117"/>
      <c r="I204" s="117"/>
      <c r="J204" s="117"/>
      <c r="K204" s="117"/>
      <c r="L204" s="102"/>
      <c r="M204" s="102"/>
    </row>
    <row r="205" spans="1:13" ht="12.75">
      <c r="A205" s="29">
        <f t="shared" si="13"/>
        <v>16</v>
      </c>
      <c r="B205" s="8" t="s">
        <v>69</v>
      </c>
      <c r="C205" s="30">
        <v>3</v>
      </c>
      <c r="D205" s="47">
        <f t="shared" si="12"/>
        <v>4050</v>
      </c>
      <c r="E205" s="116"/>
      <c r="F205" s="117"/>
      <c r="G205" s="117"/>
      <c r="H205" s="117"/>
      <c r="I205" s="117"/>
      <c r="J205" s="117"/>
      <c r="K205" s="117"/>
      <c r="L205" s="102"/>
      <c r="M205" s="102"/>
    </row>
    <row r="206" spans="1:13" ht="12.75">
      <c r="A206" s="29">
        <f t="shared" si="13"/>
        <v>17</v>
      </c>
      <c r="B206" s="8" t="s">
        <v>64</v>
      </c>
      <c r="C206" s="30">
        <v>0.1</v>
      </c>
      <c r="D206" s="47">
        <f t="shared" si="12"/>
        <v>135</v>
      </c>
      <c r="E206" s="103"/>
      <c r="F206" s="104"/>
      <c r="G206" s="103"/>
      <c r="H206" s="103"/>
      <c r="I206" s="103"/>
      <c r="J206" s="103"/>
      <c r="K206" s="103"/>
      <c r="L206" s="102"/>
      <c r="M206" s="102"/>
    </row>
    <row r="207" spans="1:13" ht="12.75">
      <c r="A207" s="29">
        <f t="shared" si="13"/>
        <v>18</v>
      </c>
      <c r="B207" s="8" t="s">
        <v>70</v>
      </c>
      <c r="C207" s="46">
        <v>0.3</v>
      </c>
      <c r="D207" s="47">
        <f t="shared" si="12"/>
        <v>405</v>
      </c>
      <c r="E207" s="102"/>
      <c r="F207" s="1"/>
      <c r="G207" s="102"/>
      <c r="H207" s="102"/>
      <c r="I207" s="102"/>
      <c r="J207" s="102"/>
      <c r="K207" s="102"/>
      <c r="L207" s="102"/>
      <c r="M207" s="102"/>
    </row>
    <row r="208" spans="1:13" ht="12.75">
      <c r="A208" s="29">
        <f t="shared" si="13"/>
        <v>19</v>
      </c>
      <c r="B208" s="9" t="s">
        <v>20</v>
      </c>
      <c r="C208" s="46">
        <v>0.2</v>
      </c>
      <c r="D208" s="47">
        <f t="shared" si="12"/>
        <v>270</v>
      </c>
      <c r="E208" s="102"/>
      <c r="F208" s="1"/>
      <c r="G208" s="102"/>
      <c r="H208" s="102"/>
      <c r="I208" s="102"/>
      <c r="J208" s="102"/>
      <c r="K208" s="102"/>
      <c r="L208" s="102"/>
      <c r="M208" s="102"/>
    </row>
    <row r="209" spans="1:13" ht="12.75">
      <c r="A209" s="29">
        <f t="shared" si="13"/>
        <v>20</v>
      </c>
      <c r="B209" s="8" t="s">
        <v>19</v>
      </c>
      <c r="C209" s="46">
        <v>0.4</v>
      </c>
      <c r="D209" s="47">
        <f t="shared" si="12"/>
        <v>540</v>
      </c>
      <c r="E209" s="102"/>
      <c r="F209" s="1"/>
      <c r="G209" s="102"/>
      <c r="H209" s="102"/>
      <c r="I209" s="102"/>
      <c r="J209" s="102"/>
      <c r="K209" s="102"/>
      <c r="L209" s="102"/>
      <c r="M209" s="102"/>
    </row>
    <row r="210" spans="1:13" ht="15.75">
      <c r="A210" s="32"/>
      <c r="B210" s="33" t="s">
        <v>21</v>
      </c>
      <c r="C210" s="34">
        <f>SUM(C190:C209)</f>
        <v>11</v>
      </c>
      <c r="D210" s="35">
        <f>SUM(D190:D209)</f>
        <v>14850</v>
      </c>
      <c r="E210" s="105"/>
      <c r="F210" s="16"/>
      <c r="G210" s="105"/>
      <c r="H210" s="102"/>
      <c r="I210" s="102"/>
      <c r="J210" s="102"/>
      <c r="K210" s="102"/>
      <c r="L210" s="102"/>
      <c r="M210" s="102"/>
    </row>
    <row r="211" spans="1:6" ht="15.75">
      <c r="A211" s="32"/>
      <c r="B211" s="36" t="s">
        <v>22</v>
      </c>
      <c r="C211" s="37" t="s">
        <v>23</v>
      </c>
      <c r="D211" s="67" t="s">
        <v>54</v>
      </c>
      <c r="F211" s="1"/>
    </row>
    <row r="212" spans="1:10" ht="12.75">
      <c r="A212" s="29">
        <v>1</v>
      </c>
      <c r="B212" s="77" t="s">
        <v>51</v>
      </c>
      <c r="C212" s="30">
        <f>$C$45</f>
        <v>7.1</v>
      </c>
      <c r="D212" s="31">
        <f>C212*F4</f>
        <v>1767.8999999999999</v>
      </c>
      <c r="F212" s="1"/>
      <c r="J212" s="106"/>
    </row>
    <row r="213" spans="1:13" ht="12.75">
      <c r="A213" s="29">
        <f>A212+1</f>
        <v>2</v>
      </c>
      <c r="B213" s="77" t="s">
        <v>75</v>
      </c>
      <c r="C213" s="57">
        <v>2.8</v>
      </c>
      <c r="D213" s="31">
        <f>C213*F12</f>
        <v>686</v>
      </c>
      <c r="E213" s="118" t="s">
        <v>83</v>
      </c>
      <c r="F213" s="119"/>
      <c r="G213" s="119"/>
      <c r="H213" s="119"/>
      <c r="I213" s="119" t="s">
        <v>84</v>
      </c>
      <c r="J213" s="119"/>
      <c r="K213" s="119"/>
      <c r="L213" s="119"/>
      <c r="M213" s="119"/>
    </row>
    <row r="214" spans="1:7" ht="12.75">
      <c r="A214" s="29">
        <f aca="true" t="shared" si="14" ref="A214:A222">A213+1</f>
        <v>3</v>
      </c>
      <c r="B214" s="77" t="s">
        <v>49</v>
      </c>
      <c r="C214" s="57">
        <v>5.2</v>
      </c>
      <c r="D214" s="31">
        <f>C214*F12</f>
        <v>1274</v>
      </c>
      <c r="E214" s="7"/>
      <c r="F214" s="7"/>
      <c r="G214" s="7"/>
    </row>
    <row r="215" spans="1:7" ht="12.75">
      <c r="A215" s="29">
        <f t="shared" si="14"/>
        <v>4</v>
      </c>
      <c r="B215" s="39" t="s">
        <v>53</v>
      </c>
      <c r="C215" s="57">
        <v>2</v>
      </c>
      <c r="D215" s="31">
        <f>C215*F9</f>
        <v>1100</v>
      </c>
      <c r="E215" s="7"/>
      <c r="F215" s="7"/>
      <c r="G215" s="7"/>
    </row>
    <row r="216" spans="1:7" ht="12.75">
      <c r="A216" s="29">
        <f t="shared" si="14"/>
        <v>5</v>
      </c>
      <c r="B216" s="78" t="s">
        <v>52</v>
      </c>
      <c r="C216" s="57">
        <v>2</v>
      </c>
      <c r="D216" s="31">
        <f>C216*F11</f>
        <v>1960</v>
      </c>
      <c r="E216" s="7"/>
      <c r="F216" s="7"/>
      <c r="G216" s="7"/>
    </row>
    <row r="217" spans="1:7" ht="12.75">
      <c r="A217" s="29">
        <f t="shared" si="14"/>
        <v>6</v>
      </c>
      <c r="B217" s="56" t="s">
        <v>71</v>
      </c>
      <c r="C217" s="57">
        <v>2</v>
      </c>
      <c r="D217" s="31">
        <f>C217*F14</f>
        <v>1600</v>
      </c>
      <c r="E217" s="7"/>
      <c r="F217" s="7"/>
      <c r="G217" s="7"/>
    </row>
    <row r="218" spans="1:7" ht="12.75">
      <c r="A218" s="29">
        <f t="shared" si="14"/>
        <v>7</v>
      </c>
      <c r="B218" s="56" t="s">
        <v>72</v>
      </c>
      <c r="C218" s="57">
        <v>2</v>
      </c>
      <c r="D218" s="31">
        <f>C218*F14</f>
        <v>1600</v>
      </c>
      <c r="E218" s="7"/>
      <c r="F218" s="7"/>
      <c r="G218" s="7"/>
    </row>
    <row r="219" spans="1:4" ht="12.75">
      <c r="A219" s="29">
        <f t="shared" si="14"/>
        <v>8</v>
      </c>
      <c r="B219" s="39" t="s">
        <v>25</v>
      </c>
      <c r="C219" s="57">
        <v>1</v>
      </c>
      <c r="D219" s="76">
        <f>C219*F5</f>
        <v>1100</v>
      </c>
    </row>
    <row r="220" spans="1:7" ht="12.75">
      <c r="A220" s="29">
        <f t="shared" si="14"/>
        <v>9</v>
      </c>
      <c r="B220" s="39" t="s">
        <v>36</v>
      </c>
      <c r="C220" s="57">
        <v>1</v>
      </c>
      <c r="D220" s="31">
        <f>C220*F8</f>
        <v>1700</v>
      </c>
      <c r="E220" s="7"/>
      <c r="F220" s="7"/>
      <c r="G220" s="7"/>
    </row>
    <row r="221" spans="1:7" ht="12.75">
      <c r="A221" s="29">
        <f t="shared" si="14"/>
        <v>10</v>
      </c>
      <c r="B221" s="39" t="s">
        <v>65</v>
      </c>
      <c r="C221" s="57">
        <v>1</v>
      </c>
      <c r="D221" s="31">
        <f>C221*F6</f>
        <v>1850</v>
      </c>
      <c r="E221" s="7"/>
      <c r="F221" s="7"/>
      <c r="G221" s="7"/>
    </row>
    <row r="222" spans="1:7" ht="12.75">
      <c r="A222" s="29">
        <f t="shared" si="14"/>
        <v>11</v>
      </c>
      <c r="B222" s="39" t="s">
        <v>66</v>
      </c>
      <c r="C222" s="57">
        <v>1</v>
      </c>
      <c r="D222" s="31">
        <f>C222*F7</f>
        <v>1100</v>
      </c>
      <c r="E222" s="7"/>
      <c r="F222" s="7"/>
      <c r="G222" s="7"/>
    </row>
    <row r="223" spans="1:7" ht="15.75" thickBot="1">
      <c r="A223" s="40"/>
      <c r="B223" s="41" t="s">
        <v>21</v>
      </c>
      <c r="C223" s="42"/>
      <c r="D223" s="43">
        <f>SUM(D212:D222)</f>
        <v>15737.9</v>
      </c>
      <c r="E223" s="7"/>
      <c r="F223" s="3"/>
      <c r="G223" s="3"/>
    </row>
    <row r="224" spans="1:7" ht="16.5" thickBot="1">
      <c r="A224" s="44"/>
      <c r="B224" s="53" t="s">
        <v>26</v>
      </c>
      <c r="C224" s="54"/>
      <c r="D224" s="45">
        <f>D210+D223</f>
        <v>30587.9</v>
      </c>
      <c r="E224" s="14"/>
      <c r="F224" s="3"/>
      <c r="G224" s="3"/>
    </row>
    <row r="225" spans="1:7" ht="15.75">
      <c r="A225" s="62"/>
      <c r="B225" s="63"/>
      <c r="C225" s="64"/>
      <c r="D225" s="65"/>
      <c r="E225" s="14"/>
      <c r="F225" s="3"/>
      <c r="G225" s="3"/>
    </row>
    <row r="226" spans="1:7" ht="15.75">
      <c r="A226" s="62"/>
      <c r="B226" s="63"/>
      <c r="C226" s="64"/>
      <c r="D226" s="65"/>
      <c r="E226" s="14"/>
      <c r="F226" s="3"/>
      <c r="G226" s="3"/>
    </row>
    <row r="227" spans="1:7" ht="15.75">
      <c r="A227" s="62"/>
      <c r="B227" s="63"/>
      <c r="C227" s="64"/>
      <c r="D227" s="65"/>
      <c r="E227" s="14"/>
      <c r="F227" s="3"/>
      <c r="G227" s="3"/>
    </row>
    <row r="228" spans="1:7" ht="15.75">
      <c r="A228" s="62"/>
      <c r="B228" s="63"/>
      <c r="C228" s="64"/>
      <c r="D228" s="65"/>
      <c r="E228" s="14"/>
      <c r="F228" s="3"/>
      <c r="G228" s="3"/>
    </row>
    <row r="229" spans="1:7" ht="16.5" thickBot="1">
      <c r="A229" s="134" t="s">
        <v>40</v>
      </c>
      <c r="B229" s="135"/>
      <c r="C229" s="135"/>
      <c r="D229" s="135"/>
      <c r="E229" s="16"/>
      <c r="F229" s="16"/>
      <c r="G229" s="16"/>
    </row>
    <row r="230" spans="1:7" ht="12.75">
      <c r="A230" s="25"/>
      <c r="B230" s="26" t="s">
        <v>9</v>
      </c>
      <c r="C230" s="27" t="s">
        <v>10</v>
      </c>
      <c r="D230" s="28" t="s">
        <v>54</v>
      </c>
      <c r="E230" s="14"/>
      <c r="F230" s="3"/>
      <c r="G230" s="3"/>
    </row>
    <row r="231" spans="1:7" ht="12.75">
      <c r="A231" s="73">
        <v>1</v>
      </c>
      <c r="B231" s="8" t="s">
        <v>12</v>
      </c>
      <c r="C231" s="30">
        <v>1</v>
      </c>
      <c r="D231" s="47">
        <f aca="true" t="shared" si="15" ref="D231:D243">$F$2*C231</f>
        <v>1350</v>
      </c>
      <c r="E231" s="14"/>
      <c r="F231" s="3"/>
      <c r="G231" s="3"/>
    </row>
    <row r="232" spans="1:7" ht="12.75">
      <c r="A232" s="73">
        <f>A231+1</f>
        <v>2</v>
      </c>
      <c r="B232" s="8" t="s">
        <v>61</v>
      </c>
      <c r="C232" s="30">
        <v>0.6</v>
      </c>
      <c r="D232" s="47">
        <f t="shared" si="15"/>
        <v>810</v>
      </c>
      <c r="E232" s="14"/>
      <c r="F232" s="3"/>
      <c r="G232" s="3"/>
    </row>
    <row r="233" spans="1:7" ht="12.75">
      <c r="A233" s="73">
        <f>A232+1</f>
        <v>3</v>
      </c>
      <c r="B233" s="8" t="s">
        <v>62</v>
      </c>
      <c r="C233" s="30">
        <v>0.1</v>
      </c>
      <c r="D233" s="47">
        <f t="shared" si="15"/>
        <v>135</v>
      </c>
      <c r="E233" s="14"/>
      <c r="F233" s="3"/>
      <c r="G233" s="3"/>
    </row>
    <row r="234" spans="1:7" ht="12.75">
      <c r="A234" s="73">
        <f>A233+1</f>
        <v>4</v>
      </c>
      <c r="B234" s="8" t="s">
        <v>30</v>
      </c>
      <c r="C234" s="30">
        <v>0.3</v>
      </c>
      <c r="D234" s="47">
        <f t="shared" si="15"/>
        <v>405</v>
      </c>
      <c r="E234" s="14"/>
      <c r="F234" s="3"/>
      <c r="G234" s="3"/>
    </row>
    <row r="235" spans="1:7" ht="12.75">
      <c r="A235" s="73">
        <f aca="true" t="shared" si="16" ref="A235:A243">A234+1</f>
        <v>5</v>
      </c>
      <c r="B235" s="8" t="s">
        <v>31</v>
      </c>
      <c r="C235" s="30">
        <v>1.6</v>
      </c>
      <c r="D235" s="47">
        <f t="shared" si="15"/>
        <v>2160</v>
      </c>
      <c r="E235" s="14"/>
      <c r="F235" s="3"/>
      <c r="G235" s="3"/>
    </row>
    <row r="236" spans="1:7" ht="12.75">
      <c r="A236" s="73">
        <f t="shared" si="16"/>
        <v>6</v>
      </c>
      <c r="B236" s="8" t="s">
        <v>17</v>
      </c>
      <c r="C236" s="30">
        <v>0.5</v>
      </c>
      <c r="D236" s="47">
        <f t="shared" si="15"/>
        <v>675</v>
      </c>
      <c r="E236" s="19"/>
      <c r="F236" s="4"/>
      <c r="G236" s="4"/>
    </row>
    <row r="237" spans="1:7" ht="12.75">
      <c r="A237" s="73">
        <f t="shared" si="16"/>
        <v>7</v>
      </c>
      <c r="B237" s="8" t="s">
        <v>18</v>
      </c>
      <c r="C237" s="30">
        <v>0.3</v>
      </c>
      <c r="D237" s="47">
        <f t="shared" si="15"/>
        <v>405</v>
      </c>
      <c r="E237" s="14"/>
      <c r="F237" s="3"/>
      <c r="G237" s="3"/>
    </row>
    <row r="238" spans="1:7" ht="12.75">
      <c r="A238" s="73">
        <f t="shared" si="16"/>
        <v>8</v>
      </c>
      <c r="B238" s="8" t="s">
        <v>28</v>
      </c>
      <c r="C238" s="30">
        <v>0.1</v>
      </c>
      <c r="D238" s="47">
        <f t="shared" si="15"/>
        <v>135</v>
      </c>
      <c r="E238" s="14"/>
      <c r="F238" s="20"/>
      <c r="G238" s="3"/>
    </row>
    <row r="239" spans="1:7" ht="24">
      <c r="A239" s="73">
        <f t="shared" si="16"/>
        <v>9</v>
      </c>
      <c r="B239" s="96" t="s">
        <v>32</v>
      </c>
      <c r="C239" s="46">
        <v>0.5</v>
      </c>
      <c r="D239" s="47">
        <f t="shared" si="15"/>
        <v>675</v>
      </c>
      <c r="E239" s="19"/>
      <c r="F239" s="4"/>
      <c r="G239" s="4"/>
    </row>
    <row r="240" spans="1:7" ht="12.75">
      <c r="A240" s="73">
        <f t="shared" si="16"/>
        <v>10</v>
      </c>
      <c r="B240" s="8" t="s">
        <v>63</v>
      </c>
      <c r="C240" s="30">
        <v>0.2</v>
      </c>
      <c r="D240" s="47">
        <f t="shared" si="15"/>
        <v>270</v>
      </c>
      <c r="E240" s="15"/>
      <c r="F240" s="3"/>
      <c r="G240" s="3"/>
    </row>
    <row r="241" spans="1:7" ht="15.75">
      <c r="A241" s="73">
        <f t="shared" si="16"/>
        <v>11</v>
      </c>
      <c r="B241" s="9" t="s">
        <v>64</v>
      </c>
      <c r="C241" s="30">
        <v>0.1</v>
      </c>
      <c r="D241" s="47">
        <f t="shared" si="15"/>
        <v>135</v>
      </c>
      <c r="E241" s="13"/>
      <c r="F241" s="6"/>
      <c r="G241" s="6"/>
    </row>
    <row r="242" spans="1:7" ht="15.75">
      <c r="A242" s="73">
        <f t="shared" si="16"/>
        <v>12</v>
      </c>
      <c r="B242" s="8" t="s">
        <v>20</v>
      </c>
      <c r="C242" s="46">
        <v>0.2</v>
      </c>
      <c r="D242" s="47">
        <f t="shared" si="15"/>
        <v>270</v>
      </c>
      <c r="E242" s="7"/>
      <c r="F242" s="6"/>
      <c r="G242" s="6"/>
    </row>
    <row r="243" spans="1:7" ht="12.75">
      <c r="A243" s="73">
        <f t="shared" si="16"/>
        <v>13</v>
      </c>
      <c r="B243" s="8" t="s">
        <v>19</v>
      </c>
      <c r="C243" s="46">
        <v>0.4</v>
      </c>
      <c r="D243" s="47">
        <f t="shared" si="15"/>
        <v>540</v>
      </c>
      <c r="E243" s="7"/>
      <c r="F243" s="7"/>
      <c r="G243" s="7"/>
    </row>
    <row r="244" spans="1:4" ht="15.75">
      <c r="A244" s="32"/>
      <c r="B244" s="33" t="s">
        <v>21</v>
      </c>
      <c r="C244" s="34">
        <f>SUM(C231:C243)</f>
        <v>5.8999999999999995</v>
      </c>
      <c r="D244" s="35">
        <f>SUM(D231:D243)</f>
        <v>7965</v>
      </c>
    </row>
    <row r="245" spans="1:7" ht="15.75">
      <c r="A245" s="32"/>
      <c r="B245" s="36" t="s">
        <v>22</v>
      </c>
      <c r="C245" s="37" t="s">
        <v>23</v>
      </c>
      <c r="D245" s="38" t="s">
        <v>54</v>
      </c>
      <c r="E245" s="7"/>
      <c r="F245" s="11"/>
      <c r="G245" s="6"/>
    </row>
    <row r="246" spans="1:7" ht="15.75">
      <c r="A246" s="29">
        <v>1</v>
      </c>
      <c r="B246" s="77" t="s">
        <v>51</v>
      </c>
      <c r="C246" s="30">
        <v>7.1</v>
      </c>
      <c r="D246" s="31">
        <f>C246*F4</f>
        <v>1767.8999999999999</v>
      </c>
      <c r="E246" s="7"/>
      <c r="F246" s="11"/>
      <c r="G246" s="6"/>
    </row>
    <row r="247" spans="1:7" ht="15.75">
      <c r="A247" s="70">
        <v>2</v>
      </c>
      <c r="B247" s="74" t="s">
        <v>44</v>
      </c>
      <c r="C247" s="97">
        <v>1</v>
      </c>
      <c r="D247" s="76">
        <f>C247*$F$15</f>
        <v>500</v>
      </c>
      <c r="E247" s="7"/>
      <c r="F247" s="6"/>
      <c r="G247" s="6"/>
    </row>
    <row r="248" spans="1:7" ht="15.75">
      <c r="A248" s="29">
        <v>3</v>
      </c>
      <c r="B248" s="39" t="s">
        <v>25</v>
      </c>
      <c r="C248" s="30">
        <v>1</v>
      </c>
      <c r="D248" s="76">
        <f>C248*F5</f>
        <v>1100</v>
      </c>
      <c r="E248" s="7"/>
      <c r="F248" s="6"/>
      <c r="G248" s="6"/>
    </row>
    <row r="249" spans="1:4" ht="12.75">
      <c r="A249" s="70">
        <v>4</v>
      </c>
      <c r="B249" s="39" t="s">
        <v>65</v>
      </c>
      <c r="C249" s="30">
        <v>1</v>
      </c>
      <c r="D249" s="31">
        <f>C249*F6</f>
        <v>1850</v>
      </c>
    </row>
    <row r="250" spans="1:4" ht="12.75">
      <c r="A250" s="29">
        <v>5</v>
      </c>
      <c r="B250" s="39" t="s">
        <v>66</v>
      </c>
      <c r="C250" s="30">
        <v>1</v>
      </c>
      <c r="D250" s="31">
        <f>C250*F7</f>
        <v>1100</v>
      </c>
    </row>
    <row r="251" spans="1:4" ht="12.75">
      <c r="A251" s="100">
        <v>6</v>
      </c>
      <c r="B251" s="78" t="s">
        <v>52</v>
      </c>
      <c r="C251" s="57">
        <v>1</v>
      </c>
      <c r="D251" s="72">
        <f>C251*F11</f>
        <v>980</v>
      </c>
    </row>
    <row r="252" spans="1:4" ht="15.75" thickBot="1">
      <c r="A252" s="40"/>
      <c r="B252" s="41" t="s">
        <v>21</v>
      </c>
      <c r="C252" s="42"/>
      <c r="D252" s="43">
        <f>SUM(D246:D250)</f>
        <v>6317.9</v>
      </c>
    </row>
    <row r="253" spans="1:4" ht="16.5" thickBot="1">
      <c r="A253" s="58"/>
      <c r="B253" s="59" t="s">
        <v>26</v>
      </c>
      <c r="C253" s="60"/>
      <c r="D253" s="61">
        <f>D244+D252</f>
        <v>14282.9</v>
      </c>
    </row>
    <row r="254" spans="1:4" ht="12.75">
      <c r="A254" s="71"/>
      <c r="B254" s="71"/>
      <c r="C254" s="71"/>
      <c r="D254" s="71"/>
    </row>
    <row r="255" spans="1:4" ht="12.75">
      <c r="A255" s="71"/>
      <c r="B255" s="71"/>
      <c r="C255" s="71"/>
      <c r="D255" s="71"/>
    </row>
    <row r="256" spans="1:7" ht="16.5" thickBot="1">
      <c r="A256" s="134" t="s">
        <v>41</v>
      </c>
      <c r="B256" s="134"/>
      <c r="C256" s="134"/>
      <c r="D256" s="134"/>
      <c r="E256" s="17"/>
      <c r="F256" s="17"/>
      <c r="G256" s="17"/>
    </row>
    <row r="257" spans="1:7" ht="12.75">
      <c r="A257" s="25"/>
      <c r="B257" s="26" t="s">
        <v>9</v>
      </c>
      <c r="C257" s="27" t="s">
        <v>10</v>
      </c>
      <c r="D257" s="28" t="s">
        <v>55</v>
      </c>
      <c r="E257" s="18"/>
      <c r="F257" s="4"/>
      <c r="G257" s="4"/>
    </row>
    <row r="258" spans="1:7" ht="12.75">
      <c r="A258" s="29">
        <v>1</v>
      </c>
      <c r="B258" s="8" t="s">
        <v>12</v>
      </c>
      <c r="C258" s="30">
        <v>1</v>
      </c>
      <c r="D258" s="47">
        <f aca="true" t="shared" si="17" ref="D258:D273">$F$2*C258</f>
        <v>1350</v>
      </c>
      <c r="E258" s="19"/>
      <c r="F258" s="4"/>
      <c r="G258" s="4"/>
    </row>
    <row r="259" spans="1:7" ht="12.75">
      <c r="A259" s="29">
        <v>2</v>
      </c>
      <c r="B259" s="8" t="s">
        <v>35</v>
      </c>
      <c r="C259" s="30">
        <v>0.3</v>
      </c>
      <c r="D259" s="47">
        <f t="shared" si="17"/>
        <v>405</v>
      </c>
      <c r="E259" s="14"/>
      <c r="F259" s="3"/>
      <c r="G259" s="3"/>
    </row>
    <row r="260" spans="1:7" ht="12.75">
      <c r="A260" s="73">
        <f>A259+1</f>
        <v>3</v>
      </c>
      <c r="B260" s="8" t="s">
        <v>62</v>
      </c>
      <c r="C260" s="30">
        <v>0.1</v>
      </c>
      <c r="D260" s="47">
        <f t="shared" si="17"/>
        <v>135</v>
      </c>
      <c r="E260" s="14"/>
      <c r="F260" s="3"/>
      <c r="G260" s="3"/>
    </row>
    <row r="261" spans="1:7" ht="12.75">
      <c r="A261" s="73">
        <f>A260+1</f>
        <v>4</v>
      </c>
      <c r="B261" s="8" t="s">
        <v>61</v>
      </c>
      <c r="C261" s="30">
        <v>0.6</v>
      </c>
      <c r="D261" s="47">
        <f t="shared" si="17"/>
        <v>810</v>
      </c>
      <c r="E261" s="14"/>
      <c r="F261" s="3"/>
      <c r="G261" s="3"/>
    </row>
    <row r="262" spans="1:7" ht="12.75">
      <c r="A262" s="29">
        <f aca="true" t="shared" si="18" ref="A262:A273">A261+1</f>
        <v>5</v>
      </c>
      <c r="B262" s="8" t="s">
        <v>67</v>
      </c>
      <c r="C262" s="30">
        <v>0.2</v>
      </c>
      <c r="D262" s="47">
        <f t="shared" si="17"/>
        <v>270</v>
      </c>
      <c r="E262" s="14"/>
      <c r="F262" s="3"/>
      <c r="G262" s="3"/>
    </row>
    <row r="263" spans="1:7" ht="12.75">
      <c r="A263" s="29">
        <f t="shared" si="18"/>
        <v>6</v>
      </c>
      <c r="B263" s="8" t="s">
        <v>31</v>
      </c>
      <c r="C263" s="30">
        <v>1.6</v>
      </c>
      <c r="D263" s="47">
        <f t="shared" si="17"/>
        <v>2160</v>
      </c>
      <c r="E263" s="14"/>
      <c r="F263" s="3"/>
      <c r="G263" s="3"/>
    </row>
    <row r="264" spans="1:7" ht="12.75">
      <c r="A264" s="29">
        <f t="shared" si="18"/>
        <v>7</v>
      </c>
      <c r="B264" s="8" t="s">
        <v>17</v>
      </c>
      <c r="C264" s="30">
        <v>0.5</v>
      </c>
      <c r="D264" s="47">
        <f t="shared" si="17"/>
        <v>675</v>
      </c>
      <c r="E264" s="19"/>
      <c r="F264" s="4"/>
      <c r="G264" s="4"/>
    </row>
    <row r="265" spans="1:7" ht="12.75">
      <c r="A265" s="29">
        <f t="shared" si="18"/>
        <v>8</v>
      </c>
      <c r="B265" s="8" t="s">
        <v>68</v>
      </c>
      <c r="C265" s="30">
        <v>0.2</v>
      </c>
      <c r="D265" s="47">
        <f t="shared" si="17"/>
        <v>270</v>
      </c>
      <c r="E265" s="14"/>
      <c r="F265" s="3"/>
      <c r="G265" s="3"/>
    </row>
    <row r="266" spans="1:7" ht="12.75">
      <c r="A266" s="29">
        <f t="shared" si="18"/>
        <v>9</v>
      </c>
      <c r="B266" s="8" t="s">
        <v>18</v>
      </c>
      <c r="C266" s="30">
        <v>0.3</v>
      </c>
      <c r="D266" s="47">
        <f t="shared" si="17"/>
        <v>405</v>
      </c>
      <c r="E266" s="14"/>
      <c r="F266" s="3"/>
      <c r="G266" s="3"/>
    </row>
    <row r="267" spans="1:7" ht="12.75">
      <c r="A267" s="29">
        <f t="shared" si="18"/>
        <v>10</v>
      </c>
      <c r="B267" s="8" t="s">
        <v>28</v>
      </c>
      <c r="C267" s="30">
        <v>0.1</v>
      </c>
      <c r="D267" s="47">
        <f t="shared" si="17"/>
        <v>135</v>
      </c>
      <c r="E267" s="14"/>
      <c r="F267" s="3"/>
      <c r="G267" s="3"/>
    </row>
    <row r="268" spans="1:7" ht="24">
      <c r="A268" s="73">
        <f t="shared" si="18"/>
        <v>11</v>
      </c>
      <c r="B268" s="96" t="s">
        <v>32</v>
      </c>
      <c r="C268" s="46">
        <v>0.5</v>
      </c>
      <c r="D268" s="47">
        <f t="shared" si="17"/>
        <v>675</v>
      </c>
      <c r="E268" s="14"/>
      <c r="F268" s="3"/>
      <c r="G268" s="3"/>
    </row>
    <row r="269" spans="1:7" ht="12.75">
      <c r="A269" s="29">
        <f t="shared" si="18"/>
        <v>12</v>
      </c>
      <c r="B269" s="8" t="s">
        <v>69</v>
      </c>
      <c r="C269" s="66">
        <v>3</v>
      </c>
      <c r="D269" s="47">
        <f t="shared" si="17"/>
        <v>4050</v>
      </c>
      <c r="E269" s="14"/>
      <c r="F269" s="3"/>
      <c r="G269" s="3"/>
    </row>
    <row r="270" spans="1:7" ht="12.75">
      <c r="A270" s="29">
        <f t="shared" si="18"/>
        <v>13</v>
      </c>
      <c r="B270" s="8" t="s">
        <v>64</v>
      </c>
      <c r="C270" s="66">
        <v>0.1</v>
      </c>
      <c r="D270" s="47">
        <f t="shared" si="17"/>
        <v>135</v>
      </c>
      <c r="E270" s="14"/>
      <c r="F270" s="3"/>
      <c r="G270" s="3"/>
    </row>
    <row r="271" spans="1:7" ht="12.75">
      <c r="A271" s="29">
        <f t="shared" si="18"/>
        <v>14</v>
      </c>
      <c r="B271" s="8" t="s">
        <v>70</v>
      </c>
      <c r="C271" s="66">
        <v>0.3</v>
      </c>
      <c r="D271" s="47">
        <f t="shared" si="17"/>
        <v>405</v>
      </c>
      <c r="E271" s="14"/>
      <c r="F271" s="3"/>
      <c r="G271" s="3"/>
    </row>
    <row r="272" spans="1:7" ht="12.75">
      <c r="A272" s="29">
        <f t="shared" si="18"/>
        <v>15</v>
      </c>
      <c r="B272" s="9" t="s">
        <v>20</v>
      </c>
      <c r="C272" s="66">
        <v>0.2</v>
      </c>
      <c r="D272" s="47">
        <f t="shared" si="17"/>
        <v>270</v>
      </c>
      <c r="E272" s="14"/>
      <c r="F272" s="3"/>
      <c r="G272" s="3"/>
    </row>
    <row r="273" spans="1:7" ht="12.75">
      <c r="A273" s="29">
        <f t="shared" si="18"/>
        <v>16</v>
      </c>
      <c r="B273" s="8" t="s">
        <v>19</v>
      </c>
      <c r="C273" s="66">
        <v>0.4</v>
      </c>
      <c r="D273" s="47">
        <f t="shared" si="17"/>
        <v>540</v>
      </c>
      <c r="E273" s="7"/>
      <c r="F273" s="7"/>
      <c r="G273" s="7"/>
    </row>
    <row r="274" spans="1:7" ht="15.75">
      <c r="A274" s="32"/>
      <c r="B274" s="33" t="s">
        <v>21</v>
      </c>
      <c r="C274" s="34">
        <f>SUM(C258:C273)</f>
        <v>9.4</v>
      </c>
      <c r="D274" s="50">
        <f>SUM(D258:D273)</f>
        <v>12690</v>
      </c>
      <c r="E274" s="7"/>
      <c r="F274" s="7"/>
      <c r="G274" s="7"/>
    </row>
    <row r="275" spans="1:4" ht="15.75">
      <c r="A275" s="32"/>
      <c r="B275" s="36" t="s">
        <v>22</v>
      </c>
      <c r="C275" s="37" t="s">
        <v>23</v>
      </c>
      <c r="D275" s="38" t="s">
        <v>55</v>
      </c>
    </row>
    <row r="276" spans="1:7" ht="12.75">
      <c r="A276" s="29">
        <v>1</v>
      </c>
      <c r="B276" s="77" t="s">
        <v>51</v>
      </c>
      <c r="C276" s="30">
        <f>$C$45</f>
        <v>7.1</v>
      </c>
      <c r="D276" s="31">
        <f>C276*F4</f>
        <v>1767.8999999999999</v>
      </c>
      <c r="E276" s="7"/>
      <c r="F276" s="7"/>
      <c r="G276" s="7"/>
    </row>
    <row r="277" spans="1:7" ht="12.75">
      <c r="A277" s="29">
        <v>2</v>
      </c>
      <c r="B277" s="78" t="s">
        <v>52</v>
      </c>
      <c r="C277" s="57">
        <v>3</v>
      </c>
      <c r="D277" s="31">
        <f>C277*F11</f>
        <v>2940</v>
      </c>
      <c r="E277" s="7"/>
      <c r="F277" s="7"/>
      <c r="G277" s="7"/>
    </row>
    <row r="278" spans="1:7" ht="15.75">
      <c r="A278" s="70">
        <v>3</v>
      </c>
      <c r="B278" s="56" t="s">
        <v>71</v>
      </c>
      <c r="C278" s="57">
        <v>2</v>
      </c>
      <c r="D278" s="31">
        <f>C278*F14</f>
        <v>1600</v>
      </c>
      <c r="E278" s="23"/>
      <c r="F278" s="11"/>
      <c r="G278" s="6"/>
    </row>
    <row r="279" spans="1:7" ht="12.75">
      <c r="A279" s="29">
        <v>4</v>
      </c>
      <c r="B279" s="56" t="s">
        <v>72</v>
      </c>
      <c r="C279" s="57">
        <v>2</v>
      </c>
      <c r="D279" s="31">
        <f>C279*F14</f>
        <v>1600</v>
      </c>
      <c r="E279" s="7"/>
      <c r="F279" s="11"/>
      <c r="G279" s="3"/>
    </row>
    <row r="280" spans="1:7" ht="12.75">
      <c r="A280" s="29">
        <v>5</v>
      </c>
      <c r="B280" s="39" t="s">
        <v>25</v>
      </c>
      <c r="C280" s="57">
        <v>1</v>
      </c>
      <c r="D280" s="31">
        <f>C280*F5</f>
        <v>1100</v>
      </c>
      <c r="E280" s="7"/>
      <c r="F280" s="11"/>
      <c r="G280" s="3"/>
    </row>
    <row r="281" spans="1:8" ht="12.75">
      <c r="A281" s="29">
        <v>6</v>
      </c>
      <c r="B281" s="99" t="s">
        <v>36</v>
      </c>
      <c r="C281" s="30">
        <v>1</v>
      </c>
      <c r="D281" s="31">
        <f>C281*F8</f>
        <v>1700</v>
      </c>
      <c r="E281" s="12"/>
      <c r="F281" s="24"/>
      <c r="G281" s="24"/>
      <c r="H281" s="24"/>
    </row>
    <row r="282" spans="1:4" ht="12.75">
      <c r="A282" s="29">
        <v>7</v>
      </c>
      <c r="B282" s="39" t="s">
        <v>65</v>
      </c>
      <c r="C282" s="57">
        <v>1</v>
      </c>
      <c r="D282" s="31">
        <f>C282*F6</f>
        <v>1850</v>
      </c>
    </row>
    <row r="283" spans="1:4" ht="12.75">
      <c r="A283" s="29">
        <v>8</v>
      </c>
      <c r="B283" s="74" t="s">
        <v>44</v>
      </c>
      <c r="C283" s="97">
        <v>1</v>
      </c>
      <c r="D283" s="31">
        <f>C283*F15</f>
        <v>500</v>
      </c>
    </row>
    <row r="284" spans="1:4" ht="12.75">
      <c r="A284" s="29">
        <v>9</v>
      </c>
      <c r="B284" s="39" t="s">
        <v>66</v>
      </c>
      <c r="C284" s="30">
        <v>1</v>
      </c>
      <c r="D284" s="31">
        <f>C284*F7</f>
        <v>1100</v>
      </c>
    </row>
    <row r="285" spans="1:4" ht="15.75" thickBot="1">
      <c r="A285" s="40"/>
      <c r="B285" s="41" t="s">
        <v>21</v>
      </c>
      <c r="C285" s="42"/>
      <c r="D285" s="43">
        <f>SUM(D276:D284)</f>
        <v>14157.9</v>
      </c>
    </row>
    <row r="286" spans="1:4" ht="16.5" thickBot="1">
      <c r="A286" s="58"/>
      <c r="B286" s="69" t="s">
        <v>26</v>
      </c>
      <c r="C286" s="54"/>
      <c r="D286" s="61">
        <f>D274+D285</f>
        <v>26847.9</v>
      </c>
    </row>
    <row r="287" spans="1:4" ht="12.75">
      <c r="A287" s="71"/>
      <c r="B287" s="71"/>
      <c r="C287" s="71"/>
      <c r="D287" s="71"/>
    </row>
    <row r="288" spans="1:4" ht="12.75">
      <c r="A288" s="71"/>
      <c r="B288" s="71"/>
      <c r="C288" s="71"/>
      <c r="D288" s="71"/>
    </row>
    <row r="289" spans="1:7" ht="16.5" thickBot="1">
      <c r="A289" s="134" t="s">
        <v>42</v>
      </c>
      <c r="B289" s="134"/>
      <c r="C289" s="134"/>
      <c r="D289" s="134"/>
      <c r="E289" s="17"/>
      <c r="F289" s="17"/>
      <c r="G289" s="17"/>
    </row>
    <row r="290" spans="1:7" ht="12.75">
      <c r="A290" s="25"/>
      <c r="B290" s="26" t="s">
        <v>9</v>
      </c>
      <c r="C290" s="27" t="s">
        <v>10</v>
      </c>
      <c r="D290" s="28" t="s">
        <v>55</v>
      </c>
      <c r="E290" s="18"/>
      <c r="F290" s="4"/>
      <c r="G290" s="4"/>
    </row>
    <row r="291" spans="1:7" ht="12.75">
      <c r="A291" s="29">
        <v>1</v>
      </c>
      <c r="B291" s="8" t="s">
        <v>12</v>
      </c>
      <c r="C291" s="30">
        <v>1</v>
      </c>
      <c r="D291" s="31">
        <f aca="true" t="shared" si="19" ref="D291:D308">$F$2*C291</f>
        <v>1350</v>
      </c>
      <c r="E291" s="19"/>
      <c r="F291" s="4"/>
      <c r="G291" s="4"/>
    </row>
    <row r="292" spans="1:7" ht="12.75">
      <c r="A292" s="29">
        <f aca="true" t="shared" si="20" ref="A292:A308">A291+1</f>
        <v>2</v>
      </c>
      <c r="B292" s="8" t="s">
        <v>14</v>
      </c>
      <c r="C292" s="30">
        <v>0.3</v>
      </c>
      <c r="D292" s="31">
        <f t="shared" si="19"/>
        <v>405</v>
      </c>
      <c r="E292" s="19"/>
      <c r="F292" s="4"/>
      <c r="G292" s="4"/>
    </row>
    <row r="293" spans="1:7" ht="12.75">
      <c r="A293" s="29">
        <f t="shared" si="20"/>
        <v>3</v>
      </c>
      <c r="B293" s="8" t="s">
        <v>27</v>
      </c>
      <c r="C293" s="30">
        <v>0.3</v>
      </c>
      <c r="D293" s="31">
        <f t="shared" si="19"/>
        <v>405</v>
      </c>
      <c r="E293" s="19"/>
      <c r="F293" s="4"/>
      <c r="G293" s="4"/>
    </row>
    <row r="294" spans="1:7" ht="12.75">
      <c r="A294" s="29">
        <f t="shared" si="20"/>
        <v>4</v>
      </c>
      <c r="B294" s="8" t="s">
        <v>73</v>
      </c>
      <c r="C294" s="30">
        <v>0.8</v>
      </c>
      <c r="D294" s="31">
        <f t="shared" si="19"/>
        <v>1080</v>
      </c>
      <c r="E294" s="15"/>
      <c r="F294" s="3"/>
      <c r="G294" s="3"/>
    </row>
    <row r="295" spans="1:7" ht="12.75">
      <c r="A295" s="29">
        <f t="shared" si="20"/>
        <v>5</v>
      </c>
      <c r="B295" s="8" t="s">
        <v>30</v>
      </c>
      <c r="C295" s="30">
        <v>0.3</v>
      </c>
      <c r="D295" s="31">
        <f t="shared" si="19"/>
        <v>405</v>
      </c>
      <c r="E295" s="14"/>
      <c r="F295" s="3"/>
      <c r="G295" s="3"/>
    </row>
    <row r="296" spans="1:7" ht="12.75">
      <c r="A296" s="29">
        <f t="shared" si="20"/>
        <v>6</v>
      </c>
      <c r="B296" s="8" t="s">
        <v>62</v>
      </c>
      <c r="C296" s="30">
        <v>0.1</v>
      </c>
      <c r="D296" s="31">
        <f t="shared" si="19"/>
        <v>135</v>
      </c>
      <c r="E296" s="19"/>
      <c r="F296" s="4"/>
      <c r="G296" s="4"/>
    </row>
    <row r="297" spans="1:7" ht="12.75">
      <c r="A297" s="29">
        <f t="shared" si="20"/>
        <v>7</v>
      </c>
      <c r="B297" s="8" t="s">
        <v>61</v>
      </c>
      <c r="C297" s="30">
        <v>0.6</v>
      </c>
      <c r="D297" s="31">
        <f t="shared" si="19"/>
        <v>810</v>
      </c>
      <c r="E297" s="19"/>
      <c r="F297" s="4"/>
      <c r="G297" s="4"/>
    </row>
    <row r="298" spans="1:7" ht="12.75">
      <c r="A298" s="29">
        <f t="shared" si="20"/>
        <v>8</v>
      </c>
      <c r="B298" s="8" t="s">
        <v>16</v>
      </c>
      <c r="C298" s="30">
        <v>1.2</v>
      </c>
      <c r="D298" s="31">
        <f t="shared" si="19"/>
        <v>1620</v>
      </c>
      <c r="E298" s="19"/>
      <c r="F298" s="4"/>
      <c r="G298" s="4"/>
    </row>
    <row r="299" spans="1:7" ht="12.75">
      <c r="A299" s="29">
        <f t="shared" si="20"/>
        <v>9</v>
      </c>
      <c r="B299" s="8" t="s">
        <v>67</v>
      </c>
      <c r="C299" s="30">
        <v>0.2</v>
      </c>
      <c r="D299" s="31">
        <f t="shared" si="19"/>
        <v>270</v>
      </c>
      <c r="E299" s="19"/>
      <c r="F299" s="4"/>
      <c r="G299" s="4"/>
    </row>
    <row r="300" spans="1:7" ht="12.75">
      <c r="A300" s="29">
        <f t="shared" si="20"/>
        <v>10</v>
      </c>
      <c r="B300" s="8" t="s">
        <v>31</v>
      </c>
      <c r="C300" s="30">
        <v>1.6</v>
      </c>
      <c r="D300" s="31">
        <f t="shared" si="19"/>
        <v>2160</v>
      </c>
      <c r="E300" s="19"/>
      <c r="F300" s="4"/>
      <c r="G300" s="4"/>
    </row>
    <row r="301" spans="1:7" ht="12.75">
      <c r="A301" s="29">
        <f t="shared" si="20"/>
        <v>11</v>
      </c>
      <c r="B301" s="8" t="s">
        <v>17</v>
      </c>
      <c r="C301" s="30">
        <v>0.5</v>
      </c>
      <c r="D301" s="31">
        <f t="shared" si="19"/>
        <v>675</v>
      </c>
      <c r="E301" s="19"/>
      <c r="F301" s="4"/>
      <c r="G301" s="4"/>
    </row>
    <row r="302" spans="1:7" ht="12.75">
      <c r="A302" s="29">
        <f t="shared" si="20"/>
        <v>12</v>
      </c>
      <c r="B302" s="8" t="s">
        <v>68</v>
      </c>
      <c r="C302" s="30">
        <v>0.2</v>
      </c>
      <c r="D302" s="31">
        <f t="shared" si="19"/>
        <v>270</v>
      </c>
      <c r="E302" s="19"/>
      <c r="F302" s="4"/>
      <c r="G302" s="4"/>
    </row>
    <row r="303" spans="1:7" ht="12.75">
      <c r="A303" s="29">
        <f t="shared" si="20"/>
        <v>13</v>
      </c>
      <c r="B303" s="8" t="s">
        <v>18</v>
      </c>
      <c r="C303" s="30">
        <v>0.1</v>
      </c>
      <c r="D303" s="31">
        <f t="shared" si="19"/>
        <v>135</v>
      </c>
      <c r="E303" s="19"/>
      <c r="F303" s="4"/>
      <c r="G303" s="4"/>
    </row>
    <row r="304" spans="1:7" ht="12.75">
      <c r="A304" s="29">
        <f t="shared" si="20"/>
        <v>14</v>
      </c>
      <c r="B304" s="8" t="s">
        <v>28</v>
      </c>
      <c r="C304" s="30">
        <v>0.1</v>
      </c>
      <c r="D304" s="31">
        <f t="shared" si="19"/>
        <v>135</v>
      </c>
      <c r="E304" s="14"/>
      <c r="F304" s="3"/>
      <c r="G304" s="3"/>
    </row>
    <row r="305" spans="1:7" ht="24">
      <c r="A305" s="73">
        <f t="shared" si="20"/>
        <v>15</v>
      </c>
      <c r="B305" s="110" t="s">
        <v>32</v>
      </c>
      <c r="C305" s="46">
        <v>0.5</v>
      </c>
      <c r="D305" s="31">
        <f t="shared" si="19"/>
        <v>675</v>
      </c>
      <c r="E305" s="14"/>
      <c r="F305" s="3"/>
      <c r="G305" s="3"/>
    </row>
    <row r="306" spans="1:7" ht="12.75">
      <c r="A306" s="73">
        <f t="shared" si="20"/>
        <v>16</v>
      </c>
      <c r="B306" s="8" t="s">
        <v>64</v>
      </c>
      <c r="C306" s="30">
        <v>0.1</v>
      </c>
      <c r="D306" s="31">
        <f t="shared" si="19"/>
        <v>135</v>
      </c>
      <c r="E306" s="14"/>
      <c r="F306" s="3"/>
      <c r="G306" s="3"/>
    </row>
    <row r="307" spans="1:7" ht="12.75">
      <c r="A307" s="73">
        <f t="shared" si="20"/>
        <v>17</v>
      </c>
      <c r="B307" s="9" t="s">
        <v>20</v>
      </c>
      <c r="C307" s="30">
        <v>0.2</v>
      </c>
      <c r="D307" s="31">
        <f t="shared" si="19"/>
        <v>270</v>
      </c>
      <c r="E307" s="14"/>
      <c r="F307" s="3"/>
      <c r="G307" s="3"/>
    </row>
    <row r="308" spans="1:7" ht="12.75">
      <c r="A308" s="73">
        <f t="shared" si="20"/>
        <v>18</v>
      </c>
      <c r="B308" s="8" t="s">
        <v>19</v>
      </c>
      <c r="C308" s="48">
        <v>0.4</v>
      </c>
      <c r="D308" s="31">
        <f t="shared" si="19"/>
        <v>540</v>
      </c>
      <c r="E308" s="14"/>
      <c r="F308" s="3"/>
      <c r="G308" s="3"/>
    </row>
    <row r="309" spans="1:7" ht="15.75">
      <c r="A309" s="32"/>
      <c r="B309" s="33" t="s">
        <v>21</v>
      </c>
      <c r="C309" s="49">
        <f>SUM(C291:C308)</f>
        <v>8.5</v>
      </c>
      <c r="D309" s="35">
        <f>SUM(D291:D308)</f>
        <v>11475</v>
      </c>
      <c r="E309" s="14"/>
      <c r="F309" s="3"/>
      <c r="G309" s="3"/>
    </row>
    <row r="310" spans="1:7" ht="15.75">
      <c r="A310" s="32"/>
      <c r="B310" s="36" t="s">
        <v>22</v>
      </c>
      <c r="C310" s="51" t="s">
        <v>23</v>
      </c>
      <c r="D310" s="38" t="s">
        <v>54</v>
      </c>
      <c r="E310" s="14"/>
      <c r="F310" s="3"/>
      <c r="G310" s="3"/>
    </row>
    <row r="311" spans="1:7" ht="12.75">
      <c r="A311" s="29">
        <v>1</v>
      </c>
      <c r="B311" s="77" t="s">
        <v>51</v>
      </c>
      <c r="C311" s="30">
        <f>$C$45</f>
        <v>7.1</v>
      </c>
      <c r="D311" s="31">
        <f>C311*F4</f>
        <v>1767.8999999999999</v>
      </c>
      <c r="E311" s="7"/>
      <c r="F311" s="7"/>
      <c r="G311" s="7"/>
    </row>
    <row r="312" spans="1:7" ht="15.75">
      <c r="A312" s="70">
        <v>2</v>
      </c>
      <c r="B312" s="74" t="s">
        <v>44</v>
      </c>
      <c r="C312" s="97">
        <v>1</v>
      </c>
      <c r="D312" s="31">
        <f>C312*F15</f>
        <v>500</v>
      </c>
      <c r="E312" s="7"/>
      <c r="F312" s="11"/>
      <c r="G312" s="6"/>
    </row>
    <row r="313" spans="1:7" ht="15.75">
      <c r="A313" s="29">
        <v>3</v>
      </c>
      <c r="B313" s="77" t="s">
        <v>50</v>
      </c>
      <c r="C313" s="48">
        <v>2.8</v>
      </c>
      <c r="D313" s="31">
        <f>C313*F12</f>
        <v>686</v>
      </c>
      <c r="E313" s="7"/>
      <c r="F313" s="11"/>
      <c r="G313" s="6"/>
    </row>
    <row r="314" spans="1:7" ht="12.75">
      <c r="A314" s="70">
        <v>4</v>
      </c>
      <c r="B314" s="77" t="s">
        <v>49</v>
      </c>
      <c r="C314" s="30">
        <v>5.2</v>
      </c>
      <c r="D314" s="31">
        <f>C314*F12</f>
        <v>1274</v>
      </c>
      <c r="E314" s="7"/>
      <c r="F314" s="7"/>
      <c r="G314" s="7"/>
    </row>
    <row r="315" spans="1:4" ht="12.75">
      <c r="A315" s="29">
        <v>5</v>
      </c>
      <c r="B315" s="78" t="s">
        <v>52</v>
      </c>
      <c r="C315" s="57">
        <v>1</v>
      </c>
      <c r="D315" s="76">
        <f>C315*F11</f>
        <v>980</v>
      </c>
    </row>
    <row r="316" spans="1:4" ht="12.75">
      <c r="A316" s="70">
        <v>6</v>
      </c>
      <c r="B316" s="39" t="s">
        <v>74</v>
      </c>
      <c r="C316" s="57">
        <v>2</v>
      </c>
      <c r="D316" s="76">
        <f>C316*F9</f>
        <v>1100</v>
      </c>
    </row>
    <row r="317" spans="1:4" ht="12.75">
      <c r="A317" s="29">
        <v>7</v>
      </c>
      <c r="B317" s="39" t="s">
        <v>25</v>
      </c>
      <c r="C317" s="30">
        <v>1</v>
      </c>
      <c r="D317" s="76">
        <f>C317*F5</f>
        <v>1100</v>
      </c>
    </row>
    <row r="318" spans="1:4" ht="12.75">
      <c r="A318" s="70">
        <v>8</v>
      </c>
      <c r="B318" s="39" t="s">
        <v>65</v>
      </c>
      <c r="C318" s="30">
        <v>1</v>
      </c>
      <c r="D318" s="31">
        <f>C318*F6</f>
        <v>1850</v>
      </c>
    </row>
    <row r="319" spans="1:7" ht="15.75">
      <c r="A319" s="29">
        <v>9</v>
      </c>
      <c r="B319" s="39" t="s">
        <v>66</v>
      </c>
      <c r="C319" s="57">
        <v>1</v>
      </c>
      <c r="D319" s="31">
        <f>C319*F7</f>
        <v>1100</v>
      </c>
      <c r="E319" s="7"/>
      <c r="F319" s="11"/>
      <c r="G319" s="6"/>
    </row>
    <row r="320" spans="1:7" ht="15.75" thickBot="1">
      <c r="A320" s="68"/>
      <c r="B320" s="41" t="s">
        <v>21</v>
      </c>
      <c r="C320" s="42"/>
      <c r="D320" s="43">
        <f>SUM(D311:D319)</f>
        <v>10357.9</v>
      </c>
      <c r="E320" s="7"/>
      <c r="F320" s="11"/>
      <c r="G320" s="3"/>
    </row>
    <row r="321" spans="1:7" ht="16.5" thickBot="1">
      <c r="A321" s="44"/>
      <c r="B321" s="53" t="s">
        <v>26</v>
      </c>
      <c r="C321" s="54"/>
      <c r="D321" s="45">
        <f>D309+D320</f>
        <v>21832.9</v>
      </c>
      <c r="E321" s="7"/>
      <c r="F321" s="11"/>
      <c r="G321" s="3"/>
    </row>
    <row r="322" spans="1:4" ht="12.75">
      <c r="A322" s="71"/>
      <c r="B322" s="71"/>
      <c r="C322" s="71"/>
      <c r="D322" s="71"/>
    </row>
    <row r="323" spans="1:4" ht="12.75">
      <c r="A323" s="71"/>
      <c r="B323" s="71"/>
      <c r="C323" s="71"/>
      <c r="D323" s="71"/>
    </row>
    <row r="324" spans="1:4" ht="12.75">
      <c r="A324" s="71"/>
      <c r="B324" s="71"/>
      <c r="C324" s="71"/>
      <c r="D324" s="71"/>
    </row>
    <row r="325" spans="1:5" ht="16.5" thickBot="1">
      <c r="A325" s="134" t="s">
        <v>43</v>
      </c>
      <c r="B325" s="134"/>
      <c r="C325" s="134"/>
      <c r="D325" s="134"/>
      <c r="E325" s="17"/>
    </row>
    <row r="326" spans="1:11" ht="15.75">
      <c r="A326" s="25"/>
      <c r="B326" s="26" t="s">
        <v>9</v>
      </c>
      <c r="C326" s="27" t="s">
        <v>10</v>
      </c>
      <c r="D326" s="28" t="s">
        <v>55</v>
      </c>
      <c r="E326" s="120" t="s">
        <v>76</v>
      </c>
      <c r="F326" s="120"/>
      <c r="G326" s="120"/>
      <c r="H326" s="120"/>
      <c r="I326" s="120"/>
      <c r="J326" s="120"/>
      <c r="K326" s="71"/>
    </row>
    <row r="327" spans="1:6" ht="12.75">
      <c r="A327" s="29">
        <v>1</v>
      </c>
      <c r="B327" s="8" t="s">
        <v>12</v>
      </c>
      <c r="C327" s="30">
        <v>1</v>
      </c>
      <c r="D327" s="31">
        <f aca="true" t="shared" si="21" ref="D327:D342">$F$2*C327</f>
        <v>1350</v>
      </c>
      <c r="F327" s="1"/>
    </row>
    <row r="328" spans="1:6" ht="12.75">
      <c r="A328" s="29">
        <f aca="true" t="shared" si="22" ref="A328:A342">A327+1</f>
        <v>2</v>
      </c>
      <c r="B328" s="8" t="s">
        <v>14</v>
      </c>
      <c r="C328" s="30">
        <v>0.3</v>
      </c>
      <c r="D328" s="31">
        <f t="shared" si="21"/>
        <v>405</v>
      </c>
      <c r="F328" s="1"/>
    </row>
    <row r="329" spans="1:13" ht="12.75">
      <c r="A329" s="29">
        <f t="shared" si="22"/>
        <v>3</v>
      </c>
      <c r="B329" s="8" t="s">
        <v>27</v>
      </c>
      <c r="C329" s="30">
        <v>0.3</v>
      </c>
      <c r="D329" s="31">
        <f t="shared" si="21"/>
        <v>405</v>
      </c>
      <c r="E329" s="101" t="s">
        <v>77</v>
      </c>
      <c r="F329" s="108"/>
      <c r="G329" s="109"/>
      <c r="H329" s="109"/>
      <c r="I329" s="109"/>
      <c r="J329" s="102"/>
      <c r="K329" s="102"/>
      <c r="L329" s="102"/>
      <c r="M329" s="102"/>
    </row>
    <row r="330" spans="1:13" ht="12.75">
      <c r="A330" s="29">
        <f t="shared" si="22"/>
        <v>4</v>
      </c>
      <c r="B330" s="8" t="s">
        <v>73</v>
      </c>
      <c r="C330" s="30">
        <v>0.8</v>
      </c>
      <c r="D330" s="31">
        <f t="shared" si="21"/>
        <v>1080</v>
      </c>
      <c r="E330" s="111" t="s">
        <v>78</v>
      </c>
      <c r="F330" s="113"/>
      <c r="G330" s="113"/>
      <c r="H330" s="113"/>
      <c r="I330" s="113"/>
      <c r="J330" s="102"/>
      <c r="K330" s="102"/>
      <c r="L330" s="102"/>
      <c r="M330" s="102"/>
    </row>
    <row r="331" spans="1:13" ht="12.75">
      <c r="A331" s="73">
        <f>A330+1</f>
        <v>5</v>
      </c>
      <c r="B331" s="8" t="s">
        <v>62</v>
      </c>
      <c r="C331" s="30">
        <v>0.1</v>
      </c>
      <c r="D331" s="31">
        <f t="shared" si="21"/>
        <v>135</v>
      </c>
      <c r="F331" s="1"/>
      <c r="J331" s="102"/>
      <c r="K331" s="102"/>
      <c r="L331" s="102"/>
      <c r="M331" s="102"/>
    </row>
    <row r="332" spans="1:6" ht="12.75">
      <c r="A332" s="73">
        <f>A331+1</f>
        <v>6</v>
      </c>
      <c r="B332" s="99" t="s">
        <v>30</v>
      </c>
      <c r="C332" s="30">
        <v>0.3</v>
      </c>
      <c r="D332" s="31">
        <f t="shared" si="21"/>
        <v>405</v>
      </c>
      <c r="F332" s="1"/>
    </row>
    <row r="333" spans="1:13" ht="12.75">
      <c r="A333" s="29">
        <f t="shared" si="22"/>
        <v>7</v>
      </c>
      <c r="B333" s="8" t="s">
        <v>61</v>
      </c>
      <c r="C333" s="30">
        <v>0.6</v>
      </c>
      <c r="D333" s="31">
        <f t="shared" si="21"/>
        <v>810</v>
      </c>
      <c r="E333" s="111" t="s">
        <v>78</v>
      </c>
      <c r="F333" s="113"/>
      <c r="G333" s="113"/>
      <c r="H333" s="113"/>
      <c r="I333" s="113"/>
      <c r="J333" s="102"/>
      <c r="K333" s="102"/>
      <c r="L333" s="102"/>
      <c r="M333" s="102"/>
    </row>
    <row r="334" spans="1:13" ht="12.75">
      <c r="A334" s="29">
        <f t="shared" si="22"/>
        <v>8</v>
      </c>
      <c r="B334" s="8" t="s">
        <v>16</v>
      </c>
      <c r="C334" s="30">
        <v>1.2</v>
      </c>
      <c r="D334" s="31">
        <f t="shared" si="21"/>
        <v>1620</v>
      </c>
      <c r="E334" s="102"/>
      <c r="F334" s="1"/>
      <c r="G334" s="102"/>
      <c r="H334" s="102"/>
      <c r="I334" s="102"/>
      <c r="J334" s="102"/>
      <c r="K334" s="102"/>
      <c r="L334" s="102"/>
      <c r="M334" s="102"/>
    </row>
    <row r="335" spans="1:13" ht="12.75">
      <c r="A335" s="29">
        <f t="shared" si="22"/>
        <v>9</v>
      </c>
      <c r="B335" s="8" t="s">
        <v>31</v>
      </c>
      <c r="C335" s="30">
        <v>1.6</v>
      </c>
      <c r="D335" s="31">
        <f t="shared" si="21"/>
        <v>2160</v>
      </c>
      <c r="E335" s="111" t="s">
        <v>79</v>
      </c>
      <c r="F335" s="112"/>
      <c r="G335" s="112"/>
      <c r="H335" s="113" t="s">
        <v>80</v>
      </c>
      <c r="I335" s="113"/>
      <c r="J335" s="113"/>
      <c r="K335" s="102"/>
      <c r="L335" s="102"/>
      <c r="M335" s="102"/>
    </row>
    <row r="336" spans="1:13" ht="12.75">
      <c r="A336" s="29">
        <f t="shared" si="22"/>
        <v>10</v>
      </c>
      <c r="B336" s="8" t="s">
        <v>17</v>
      </c>
      <c r="C336" s="30">
        <v>0.5</v>
      </c>
      <c r="D336" s="31">
        <f t="shared" si="21"/>
        <v>675</v>
      </c>
      <c r="E336" s="102"/>
      <c r="F336" s="1"/>
      <c r="G336" s="102"/>
      <c r="H336" s="102"/>
      <c r="I336" s="102"/>
      <c r="J336" s="102"/>
      <c r="K336" s="102"/>
      <c r="L336" s="102"/>
      <c r="M336" s="102"/>
    </row>
    <row r="337" spans="1:13" ht="12.75">
      <c r="A337" s="29">
        <f t="shared" si="22"/>
        <v>11</v>
      </c>
      <c r="B337" s="8" t="s">
        <v>18</v>
      </c>
      <c r="C337" s="30">
        <v>0.1</v>
      </c>
      <c r="D337" s="31">
        <f t="shared" si="21"/>
        <v>135</v>
      </c>
      <c r="E337" s="114" t="s">
        <v>81</v>
      </c>
      <c r="F337" s="115"/>
      <c r="G337" s="115"/>
      <c r="H337" s="115"/>
      <c r="I337" s="115"/>
      <c r="J337" s="115"/>
      <c r="K337" s="115"/>
      <c r="L337" s="102"/>
      <c r="M337" s="102"/>
    </row>
    <row r="338" spans="1:13" ht="12.75">
      <c r="A338" s="29">
        <f t="shared" si="22"/>
        <v>12</v>
      </c>
      <c r="B338" s="8" t="s">
        <v>28</v>
      </c>
      <c r="C338" s="30">
        <v>0.1</v>
      </c>
      <c r="D338" s="31">
        <f t="shared" si="21"/>
        <v>135</v>
      </c>
      <c r="E338" s="116" t="s">
        <v>82</v>
      </c>
      <c r="F338" s="117"/>
      <c r="G338" s="117"/>
      <c r="H338" s="117"/>
      <c r="I338" s="117"/>
      <c r="J338" s="117"/>
      <c r="K338" s="117"/>
      <c r="L338" s="102"/>
      <c r="M338" s="102"/>
    </row>
    <row r="339" spans="1:13" ht="24">
      <c r="A339" s="73">
        <f t="shared" si="22"/>
        <v>13</v>
      </c>
      <c r="B339" s="96" t="s">
        <v>32</v>
      </c>
      <c r="C339" s="46">
        <v>0.5</v>
      </c>
      <c r="D339" s="31">
        <f t="shared" si="21"/>
        <v>675</v>
      </c>
      <c r="E339" s="116"/>
      <c r="F339" s="117"/>
      <c r="G339" s="117"/>
      <c r="H339" s="117"/>
      <c r="I339" s="117"/>
      <c r="J339" s="117"/>
      <c r="K339" s="117"/>
      <c r="L339" s="102"/>
      <c r="M339" s="102"/>
    </row>
    <row r="340" spans="1:13" ht="12.75">
      <c r="A340" s="73">
        <f t="shared" si="22"/>
        <v>14</v>
      </c>
      <c r="B340" s="96" t="s">
        <v>64</v>
      </c>
      <c r="C340" s="46">
        <v>0.1</v>
      </c>
      <c r="D340" s="31">
        <f t="shared" si="21"/>
        <v>135</v>
      </c>
      <c r="E340" s="102"/>
      <c r="F340" s="1"/>
      <c r="G340" s="102"/>
      <c r="H340" s="102"/>
      <c r="I340" s="102"/>
      <c r="J340" s="102"/>
      <c r="K340" s="102"/>
      <c r="L340" s="102"/>
      <c r="M340" s="102"/>
    </row>
    <row r="341" spans="1:13" ht="12.75">
      <c r="A341" s="73">
        <f t="shared" si="22"/>
        <v>15</v>
      </c>
      <c r="B341" s="9" t="s">
        <v>20</v>
      </c>
      <c r="C341" s="30">
        <v>0.2</v>
      </c>
      <c r="D341" s="31">
        <f t="shared" si="21"/>
        <v>270</v>
      </c>
      <c r="E341" s="102"/>
      <c r="F341" s="1"/>
      <c r="G341" s="102"/>
      <c r="H341" s="102"/>
      <c r="I341" s="102"/>
      <c r="J341" s="102"/>
      <c r="K341" s="102"/>
      <c r="L341" s="102"/>
      <c r="M341" s="102"/>
    </row>
    <row r="342" spans="1:13" ht="12.75">
      <c r="A342" s="73">
        <f t="shared" si="22"/>
        <v>16</v>
      </c>
      <c r="B342" s="8" t="s">
        <v>19</v>
      </c>
      <c r="C342" s="30">
        <v>0.4</v>
      </c>
      <c r="D342" s="31">
        <f t="shared" si="21"/>
        <v>540</v>
      </c>
      <c r="E342" s="102"/>
      <c r="F342" s="1"/>
      <c r="G342" s="102"/>
      <c r="H342" s="102"/>
      <c r="I342" s="102"/>
      <c r="J342" s="102"/>
      <c r="K342" s="102"/>
      <c r="L342" s="102"/>
      <c r="M342" s="102"/>
    </row>
    <row r="343" spans="1:13" ht="15">
      <c r="A343" s="29"/>
      <c r="B343" s="33" t="s">
        <v>21</v>
      </c>
      <c r="C343" s="34">
        <f>SUM(C327:C342)</f>
        <v>8.1</v>
      </c>
      <c r="D343" s="35">
        <f>SUM(D327:D342)</f>
        <v>10935</v>
      </c>
      <c r="E343" s="102"/>
      <c r="F343" s="1"/>
      <c r="G343" s="102"/>
      <c r="H343" s="102"/>
      <c r="I343" s="102"/>
      <c r="J343" s="102"/>
      <c r="K343" s="102"/>
      <c r="L343" s="102"/>
      <c r="M343" s="102"/>
    </row>
    <row r="344" spans="1:13" ht="15.75">
      <c r="A344" s="32"/>
      <c r="B344" s="36" t="s">
        <v>22</v>
      </c>
      <c r="C344" s="37" t="s">
        <v>23</v>
      </c>
      <c r="D344" s="67" t="s">
        <v>55</v>
      </c>
      <c r="E344" s="102"/>
      <c r="F344" s="1"/>
      <c r="G344" s="102"/>
      <c r="H344" s="102"/>
      <c r="I344" s="102"/>
      <c r="J344" s="102"/>
      <c r="K344" s="102"/>
      <c r="L344" s="102"/>
      <c r="M344" s="102"/>
    </row>
    <row r="345" spans="1:13" ht="12.75">
      <c r="A345" s="29">
        <v>1</v>
      </c>
      <c r="B345" s="77" t="s">
        <v>51</v>
      </c>
      <c r="C345" s="30">
        <f>$C$45</f>
        <v>7.1</v>
      </c>
      <c r="D345" s="31">
        <f>C345*F4</f>
        <v>1767.8999999999999</v>
      </c>
      <c r="E345" s="102"/>
      <c r="F345" s="1"/>
      <c r="G345" s="102"/>
      <c r="H345" s="102"/>
      <c r="I345" s="102"/>
      <c r="J345" s="102"/>
      <c r="K345" s="102"/>
      <c r="L345" s="102"/>
      <c r="M345" s="102"/>
    </row>
    <row r="346" spans="1:13" ht="12.75">
      <c r="A346" s="70">
        <v>2</v>
      </c>
      <c r="B346" s="74" t="s">
        <v>44</v>
      </c>
      <c r="C346" s="97">
        <v>1</v>
      </c>
      <c r="D346" s="31">
        <f>C346*F15</f>
        <v>500</v>
      </c>
      <c r="E346" s="105"/>
      <c r="F346" s="16"/>
      <c r="G346" s="105"/>
      <c r="H346" s="102"/>
      <c r="I346" s="102"/>
      <c r="J346" s="102"/>
      <c r="K346" s="102"/>
      <c r="L346" s="102"/>
      <c r="M346" s="102"/>
    </row>
    <row r="347" spans="1:7" ht="12.75">
      <c r="A347" s="29">
        <v>3</v>
      </c>
      <c r="B347" s="77" t="s">
        <v>50</v>
      </c>
      <c r="C347" s="48">
        <v>2.8</v>
      </c>
      <c r="D347" s="31">
        <f>C347*F12</f>
        <v>686</v>
      </c>
      <c r="E347" s="7"/>
      <c r="F347" s="7"/>
      <c r="G347" s="3"/>
    </row>
    <row r="348" spans="1:13" ht="12.75">
      <c r="A348" s="70">
        <v>4</v>
      </c>
      <c r="B348" s="77" t="s">
        <v>49</v>
      </c>
      <c r="C348" s="30">
        <v>5.2</v>
      </c>
      <c r="D348" s="31">
        <f>C348*F12</f>
        <v>1274</v>
      </c>
      <c r="E348" s="118" t="s">
        <v>83</v>
      </c>
      <c r="F348" s="119"/>
      <c r="G348" s="119"/>
      <c r="H348" s="119"/>
      <c r="I348" s="119" t="s">
        <v>84</v>
      </c>
      <c r="J348" s="119"/>
      <c r="K348" s="119"/>
      <c r="L348" s="119"/>
      <c r="M348" s="119"/>
    </row>
    <row r="349" spans="1:13" ht="12.75">
      <c r="A349" s="29">
        <v>5</v>
      </c>
      <c r="B349" s="78" t="s">
        <v>52</v>
      </c>
      <c r="C349" s="57">
        <v>1</v>
      </c>
      <c r="D349" s="76">
        <f>C349*F11</f>
        <v>980</v>
      </c>
      <c r="E349" s="102"/>
      <c r="F349" s="1"/>
      <c r="G349" s="102"/>
      <c r="H349" s="102"/>
      <c r="I349" s="102"/>
      <c r="J349" s="107"/>
      <c r="K349" s="102"/>
      <c r="L349" s="102"/>
      <c r="M349" s="102"/>
    </row>
    <row r="350" spans="1:4" ht="12.75">
      <c r="A350" s="70">
        <v>6</v>
      </c>
      <c r="B350" s="39" t="s">
        <v>74</v>
      </c>
      <c r="C350" s="57">
        <v>2</v>
      </c>
      <c r="D350" s="76">
        <f>C350*F9</f>
        <v>1100</v>
      </c>
    </row>
    <row r="351" spans="1:4" ht="12.75">
      <c r="A351" s="29">
        <v>7</v>
      </c>
      <c r="B351" s="39" t="s">
        <v>25</v>
      </c>
      <c r="C351" s="30">
        <v>1</v>
      </c>
      <c r="D351" s="76">
        <f>C351*F5</f>
        <v>1100</v>
      </c>
    </row>
    <row r="352" spans="1:7" ht="15.75">
      <c r="A352" s="70">
        <v>8</v>
      </c>
      <c r="B352" s="39" t="s">
        <v>65</v>
      </c>
      <c r="C352" s="30">
        <v>1</v>
      </c>
      <c r="D352" s="31">
        <f>C352*F6</f>
        <v>1850</v>
      </c>
      <c r="E352" s="7"/>
      <c r="F352" s="11"/>
      <c r="G352" s="6"/>
    </row>
    <row r="353" spans="1:7" ht="15.75">
      <c r="A353" s="29">
        <v>9</v>
      </c>
      <c r="B353" s="39" t="s">
        <v>66</v>
      </c>
      <c r="C353" s="57">
        <v>1</v>
      </c>
      <c r="D353" s="31">
        <f>C353*F7</f>
        <v>1100</v>
      </c>
      <c r="E353" s="7"/>
      <c r="F353" s="11"/>
      <c r="G353" s="6"/>
    </row>
    <row r="354" spans="1:7" ht="16.5" thickBot="1">
      <c r="A354" s="68"/>
      <c r="B354" s="41" t="s">
        <v>21</v>
      </c>
      <c r="C354" s="42"/>
      <c r="D354" s="43">
        <f>SUM(D345:D353)</f>
        <v>10357.9</v>
      </c>
      <c r="E354" s="7"/>
      <c r="F354" s="11"/>
      <c r="G354" s="6"/>
    </row>
    <row r="355" spans="1:7" ht="16.5" thickBot="1">
      <c r="A355" s="44"/>
      <c r="B355" s="53" t="s">
        <v>26</v>
      </c>
      <c r="C355" s="54"/>
      <c r="D355" s="45">
        <f>D343+D354</f>
        <v>21292.9</v>
      </c>
      <c r="E355" s="13"/>
      <c r="F355" s="6"/>
      <c r="G355" s="6"/>
    </row>
  </sheetData>
  <sheetProtection/>
  <mergeCells count="45">
    <mergeCell ref="A55:D55"/>
    <mergeCell ref="A289:D289"/>
    <mergeCell ref="A325:D325"/>
    <mergeCell ref="A162:D162"/>
    <mergeCell ref="A188:D188"/>
    <mergeCell ref="A229:D229"/>
    <mergeCell ref="A256:D256"/>
    <mergeCell ref="A1:D1"/>
    <mergeCell ref="A2:D2"/>
    <mergeCell ref="A3:D3"/>
    <mergeCell ref="A4:D4"/>
    <mergeCell ref="A89:D89"/>
    <mergeCell ref="A124:D124"/>
    <mergeCell ref="A5:D5"/>
    <mergeCell ref="A6:D6"/>
    <mergeCell ref="A8:D8"/>
    <mergeCell ref="A28:D28"/>
    <mergeCell ref="E189:J189"/>
    <mergeCell ref="E193:I193"/>
    <mergeCell ref="E194:I194"/>
    <mergeCell ref="E196:I196"/>
    <mergeCell ref="E197:G197"/>
    <mergeCell ref="H197:J197"/>
    <mergeCell ref="E90:J90"/>
    <mergeCell ref="E94:I94"/>
    <mergeCell ref="E97:I97"/>
    <mergeCell ref="E99:G99"/>
    <mergeCell ref="H99:J99"/>
    <mergeCell ref="E101:K101"/>
    <mergeCell ref="E102:K103"/>
    <mergeCell ref="E112:H112"/>
    <mergeCell ref="I112:M112"/>
    <mergeCell ref="E326:J326"/>
    <mergeCell ref="E330:I330"/>
    <mergeCell ref="E333:I333"/>
    <mergeCell ref="E202:K202"/>
    <mergeCell ref="E203:K205"/>
    <mergeCell ref="E213:H213"/>
    <mergeCell ref="I213:M213"/>
    <mergeCell ref="E335:G335"/>
    <mergeCell ref="H335:J335"/>
    <mergeCell ref="E337:K337"/>
    <mergeCell ref="E338:K339"/>
    <mergeCell ref="E348:H348"/>
    <mergeCell ref="I348:M348"/>
  </mergeCells>
  <printOptions/>
  <pageMargins left="0.75" right="0.75" top="1" bottom="1" header="0.5" footer="0.5"/>
  <pageSetup horizontalDpi="600" verticalDpi="600" orientation="portrait" paperSize="9" scale="86" r:id="rId1"/>
  <rowBreaks count="2" manualBreakCount="2">
    <brk id="52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Service1</cp:lastModifiedBy>
  <cp:lastPrinted>2013-07-05T12:24:43Z</cp:lastPrinted>
  <dcterms:created xsi:type="dcterms:W3CDTF">1996-10-08T23:32:33Z</dcterms:created>
  <dcterms:modified xsi:type="dcterms:W3CDTF">2016-08-08T08:25:25Z</dcterms:modified>
  <cp:category/>
  <cp:version/>
  <cp:contentType/>
  <cp:contentStatus/>
</cp:coreProperties>
</file>