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Работы и расходные материалы" sheetId="1" r:id="rId1"/>
  </sheets>
  <definedNames>
    <definedName name="_xlnm.Print_Area" localSheetId="0">'Работы и расходные материалы'!$A$1:$D$239</definedName>
  </definedNames>
  <calcPr fullCalcOnLoad="1"/>
</workbook>
</file>

<file path=xl/sharedStrings.xml><?xml version="1.0" encoding="utf-8"?>
<sst xmlns="http://schemas.openxmlformats.org/spreadsheetml/2006/main" count="272" uniqueCount="77">
  <si>
    <t xml:space="preserve">Прайс-лист на плановое техническое обслуживание автомобилей </t>
  </si>
  <si>
    <t>1 н/час=</t>
  </si>
  <si>
    <t>руб</t>
  </si>
  <si>
    <t>ВНИМАНИЕ!!!</t>
  </si>
  <si>
    <t>1литр</t>
  </si>
  <si>
    <t>В стоимости не учтены работы по замене тормозных колодок.</t>
  </si>
  <si>
    <t>Фильтр м.</t>
  </si>
  <si>
    <t>Цены на запчасти и материалы могут незначительно меняться, в зависимости от поставок. Уточняйте по телефонам!</t>
  </si>
  <si>
    <t>Фильтр т.</t>
  </si>
  <si>
    <t>фильтр в.</t>
  </si>
  <si>
    <t>Работа</t>
  </si>
  <si>
    <t>Время</t>
  </si>
  <si>
    <t>торм.ж.</t>
  </si>
  <si>
    <t>Замена масла ДВС и масляного фильтра</t>
  </si>
  <si>
    <t>антифр.</t>
  </si>
  <si>
    <t>Замена масла КПП</t>
  </si>
  <si>
    <t>смаз.ступ</t>
  </si>
  <si>
    <t>Регулировка тепловых зазоров в клапанах</t>
  </si>
  <si>
    <t>Диагностика подвески</t>
  </si>
  <si>
    <t>Диагностика заправочных емкостей</t>
  </si>
  <si>
    <t>Диагностика ЭБУ</t>
  </si>
  <si>
    <t>Итого:</t>
  </si>
  <si>
    <t>Запасные части и заправочные жидкости</t>
  </si>
  <si>
    <t>Кол-во</t>
  </si>
  <si>
    <t>сал.ступ.пер.</t>
  </si>
  <si>
    <t>Фильтр масляный</t>
  </si>
  <si>
    <t>Всего к оплате:</t>
  </si>
  <si>
    <t>Замена масла заднего моста</t>
  </si>
  <si>
    <t xml:space="preserve">Замена жидкости гидроусилителя руля                    </t>
  </si>
  <si>
    <t>Диагностика приводных ремней</t>
  </si>
  <si>
    <t>Замена топливного фильтра с прокачкой системы</t>
  </si>
  <si>
    <t>Диагностика передних и задних тормозных колодок</t>
  </si>
  <si>
    <t>Фильтр топливный</t>
  </si>
  <si>
    <t>ТО-2 (30 000 км)</t>
  </si>
  <si>
    <t>Проверка фильтра-влагоотстойника и слив конденсата</t>
  </si>
  <si>
    <t>с  дизельными двигателями D4GA (Euro4)</t>
  </si>
  <si>
    <t>Хёндэ HD 65/78</t>
  </si>
  <si>
    <t>Расходные материалы для ТО и ремонта</t>
  </si>
  <si>
    <t>расход. Мат.</t>
  </si>
  <si>
    <t>КПП\ЗМ</t>
  </si>
  <si>
    <t>Гур</t>
  </si>
  <si>
    <t>Масло трансмиссионное в З.М.</t>
  </si>
  <si>
    <t>Масло трансмиссионное в КПП</t>
  </si>
  <si>
    <t xml:space="preserve">Масло в ГУР </t>
  </si>
  <si>
    <t xml:space="preserve">Масло в ДВС </t>
  </si>
  <si>
    <t xml:space="preserve">Смазка ступичная литиевая </t>
  </si>
  <si>
    <t xml:space="preserve">Жидкость тормозная  </t>
  </si>
  <si>
    <t xml:space="preserve">Стоимость </t>
  </si>
  <si>
    <t>Стоимость</t>
  </si>
  <si>
    <t xml:space="preserve">Система выпуска отработанных газов - диагностика на герметичность </t>
  </si>
  <si>
    <t>Диагностика рулевого управления</t>
  </si>
  <si>
    <t>Фильтр воздушный</t>
  </si>
  <si>
    <t>Масло трансмиссионное в ЗМ</t>
  </si>
  <si>
    <t>Замена элемента воздушного фильтра</t>
  </si>
  <si>
    <t>синтетика</t>
  </si>
  <si>
    <t>Проверка/удаления масла из радиатора промежуточного охлаждения воздуха (по необходимости)</t>
  </si>
  <si>
    <t>Тяги КПП - диагностика повреждений и люфтов</t>
  </si>
  <si>
    <t>Шприцовка  крестовин, шкворней, рессор  , рулевого механизма, смазка подвесного подшипника</t>
  </si>
  <si>
    <t>Свободный ход педали сцепления/тормоза, проверка</t>
  </si>
  <si>
    <t>Шпильки и гайки колес, проверка величины момента затяжки</t>
  </si>
  <si>
    <t>Тормозная жидкость, замена</t>
  </si>
  <si>
    <t>Регулировка давления воздуха в шинах</t>
  </si>
  <si>
    <t>Очистка датчика массового расхода воздуха MAF</t>
  </si>
  <si>
    <t>Система привода сцепления - замена жидкости</t>
  </si>
  <si>
    <t>Смазка ступиц/подшипников передних/задних колес</t>
  </si>
  <si>
    <t>Регулировка тормозных колодок (включая ручной тормоз)</t>
  </si>
  <si>
    <t>Протяжка гаек, стремянок рессор передней и задней подвески</t>
  </si>
  <si>
    <t>Диагностика электрооборудования автомобиля</t>
  </si>
  <si>
    <t xml:space="preserve">Рекомендуемые работы - схождение колес </t>
  </si>
  <si>
    <t xml:space="preserve">Рекомендуемые работы - регулировка фар </t>
  </si>
  <si>
    <t>ТО-1 (5 000 км)</t>
  </si>
  <si>
    <t>ТО-3 (60 000 км)</t>
  </si>
  <si>
    <t>ТО-4 (90 000 км)</t>
  </si>
  <si>
    <t>ТО-5 (120 000 км)</t>
  </si>
  <si>
    <t>ТО-6 (150 000 км)</t>
  </si>
  <si>
    <t>Антифриз</t>
  </si>
  <si>
    <t>Масло ГУР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</si>
</sst>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&quot;р.&quot;"/>
    <numFmt numFmtId="182" formatCode="#,##0.0"/>
  </numFmts>
  <fonts count="47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2" fontId="7" fillId="0" borderId="2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left"/>
    </xf>
    <xf numFmtId="2" fontId="1" fillId="0" borderId="29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PageLayoutView="0" workbookViewId="0" topLeftCell="A79">
      <selection activeCell="I12" sqref="I12"/>
    </sheetView>
  </sheetViews>
  <sheetFormatPr defaultColWidth="9.140625" defaultRowHeight="12.75"/>
  <cols>
    <col min="1" max="1" width="3.57421875" style="0" customWidth="1"/>
    <col min="2" max="2" width="46.28125" style="0" customWidth="1"/>
    <col min="3" max="3" width="12.140625" style="0" customWidth="1"/>
    <col min="4" max="4" width="24.00390625" style="0" customWidth="1"/>
    <col min="5" max="5" width="43.28125" style="1" customWidth="1"/>
    <col min="6" max="6" width="5.8515625" style="0" customWidth="1"/>
    <col min="7" max="7" width="3.57421875" style="0" customWidth="1"/>
    <col min="8" max="8" width="11.00390625" style="0" bestFit="1" customWidth="1"/>
  </cols>
  <sheetData>
    <row r="1" spans="1:4" ht="15.75">
      <c r="A1" s="82" t="s">
        <v>0</v>
      </c>
      <c r="B1" s="83"/>
      <c r="C1" s="83"/>
      <c r="D1" s="84"/>
    </row>
    <row r="2" spans="1:8" ht="15.75">
      <c r="A2" s="85" t="s">
        <v>35</v>
      </c>
      <c r="B2" s="86"/>
      <c r="C2" s="86"/>
      <c r="D2" s="87"/>
      <c r="E2" s="70" t="s">
        <v>1</v>
      </c>
      <c r="F2" s="71">
        <v>1350</v>
      </c>
      <c r="G2" s="11" t="s">
        <v>2</v>
      </c>
      <c r="H2" s="72"/>
    </row>
    <row r="3" spans="1:8" ht="16.5" thickBot="1">
      <c r="A3" s="88" t="s">
        <v>36</v>
      </c>
      <c r="B3" s="89"/>
      <c r="C3" s="89"/>
      <c r="D3" s="90"/>
      <c r="E3" s="70"/>
      <c r="F3" s="71"/>
      <c r="G3" s="11"/>
      <c r="H3" s="72"/>
    </row>
    <row r="4" spans="1:8" ht="18.75">
      <c r="A4" s="91" t="s">
        <v>3</v>
      </c>
      <c r="B4" s="92"/>
      <c r="C4" s="92"/>
      <c r="D4" s="93"/>
      <c r="E4" s="73" t="s">
        <v>4</v>
      </c>
      <c r="F4" s="74">
        <v>320</v>
      </c>
      <c r="G4" s="11" t="s">
        <v>2</v>
      </c>
      <c r="H4" s="72" t="s">
        <v>54</v>
      </c>
    </row>
    <row r="5" spans="1:8" ht="15">
      <c r="A5" s="95" t="s">
        <v>5</v>
      </c>
      <c r="B5" s="96"/>
      <c r="C5" s="96"/>
      <c r="D5" s="97"/>
      <c r="E5" s="73" t="s">
        <v>6</v>
      </c>
      <c r="F5" s="74">
        <v>1180</v>
      </c>
      <c r="G5" s="11" t="s">
        <v>2</v>
      </c>
      <c r="H5" s="72"/>
    </row>
    <row r="6" spans="1:8" ht="13.5" thickBot="1">
      <c r="A6" s="98" t="s">
        <v>7</v>
      </c>
      <c r="B6" s="99"/>
      <c r="C6" s="99"/>
      <c r="D6" s="100"/>
      <c r="E6" s="70" t="s">
        <v>8</v>
      </c>
      <c r="F6" s="75">
        <v>1850</v>
      </c>
      <c r="G6" s="11" t="s">
        <v>2</v>
      </c>
      <c r="H6" s="72"/>
    </row>
    <row r="7" spans="1:8" ht="16.5" thickBot="1">
      <c r="A7" s="101" t="s">
        <v>70</v>
      </c>
      <c r="B7" s="101"/>
      <c r="C7" s="101"/>
      <c r="D7" s="101"/>
      <c r="E7" s="70" t="s">
        <v>9</v>
      </c>
      <c r="F7" s="75">
        <v>2150</v>
      </c>
      <c r="G7" s="11" t="s">
        <v>2</v>
      </c>
      <c r="H7" s="72"/>
    </row>
    <row r="8" spans="1:8" ht="12.75">
      <c r="A8" s="21"/>
      <c r="B8" s="22" t="s">
        <v>10</v>
      </c>
      <c r="C8" s="23" t="s">
        <v>11</v>
      </c>
      <c r="D8" s="24" t="s">
        <v>47</v>
      </c>
      <c r="E8" s="70" t="s">
        <v>12</v>
      </c>
      <c r="F8" s="75">
        <v>550</v>
      </c>
      <c r="G8" s="11" t="s">
        <v>2</v>
      </c>
      <c r="H8" s="72"/>
    </row>
    <row r="9" spans="1:8" ht="12.75">
      <c r="A9" s="64">
        <v>1</v>
      </c>
      <c r="B9" s="8" t="s">
        <v>13</v>
      </c>
      <c r="C9" s="26">
        <v>1</v>
      </c>
      <c r="D9" s="27">
        <f aca="true" t="shared" si="0" ref="D9:D19">$F$2*C9</f>
        <v>1350</v>
      </c>
      <c r="E9" s="70" t="s">
        <v>14</v>
      </c>
      <c r="F9" s="75">
        <v>160</v>
      </c>
      <c r="G9" s="11" t="s">
        <v>2</v>
      </c>
      <c r="H9" s="72"/>
    </row>
    <row r="10" spans="1:8" ht="12.75">
      <c r="A10" s="64">
        <v>2</v>
      </c>
      <c r="B10" s="8" t="s">
        <v>17</v>
      </c>
      <c r="C10" s="26">
        <v>1.2</v>
      </c>
      <c r="D10" s="27">
        <f t="shared" si="0"/>
        <v>1620</v>
      </c>
      <c r="E10" s="70" t="s">
        <v>16</v>
      </c>
      <c r="F10" s="75">
        <v>980</v>
      </c>
      <c r="G10" s="11" t="s">
        <v>2</v>
      </c>
      <c r="H10" s="72"/>
    </row>
    <row r="11" spans="1:8" ht="12.75">
      <c r="A11" s="64">
        <v>3</v>
      </c>
      <c r="B11" s="8" t="s">
        <v>27</v>
      </c>
      <c r="C11" s="26">
        <v>0.3</v>
      </c>
      <c r="D11" s="27">
        <f t="shared" si="0"/>
        <v>405</v>
      </c>
      <c r="E11" s="70" t="s">
        <v>39</v>
      </c>
      <c r="F11" s="75">
        <v>245</v>
      </c>
      <c r="G11" s="11" t="s">
        <v>2</v>
      </c>
      <c r="H11" s="72"/>
    </row>
    <row r="12" spans="1:8" ht="24">
      <c r="A12" s="78">
        <v>4</v>
      </c>
      <c r="B12" s="79" t="s">
        <v>49</v>
      </c>
      <c r="C12" s="40">
        <v>0.1</v>
      </c>
      <c r="D12" s="41">
        <f t="shared" si="0"/>
        <v>135</v>
      </c>
      <c r="E12" s="76" t="s">
        <v>40</v>
      </c>
      <c r="F12" s="75">
        <v>300</v>
      </c>
      <c r="G12" s="11" t="s">
        <v>2</v>
      </c>
      <c r="H12" s="72"/>
    </row>
    <row r="13" spans="1:8" ht="12.75">
      <c r="A13" s="64">
        <v>5</v>
      </c>
      <c r="B13" s="8" t="s">
        <v>34</v>
      </c>
      <c r="C13" s="26">
        <v>0.2</v>
      </c>
      <c r="D13" s="27">
        <f t="shared" si="0"/>
        <v>270</v>
      </c>
      <c r="E13" s="77" t="s">
        <v>24</v>
      </c>
      <c r="F13" s="75">
        <v>550</v>
      </c>
      <c r="G13" s="11" t="s">
        <v>2</v>
      </c>
      <c r="H13" s="72"/>
    </row>
    <row r="14" spans="1:8" ht="12.75">
      <c r="A14" s="64">
        <v>6</v>
      </c>
      <c r="B14" s="8" t="s">
        <v>28</v>
      </c>
      <c r="C14" s="26">
        <v>0.6</v>
      </c>
      <c r="D14" s="27">
        <f t="shared" si="0"/>
        <v>810</v>
      </c>
      <c r="E14" s="76" t="s">
        <v>38</v>
      </c>
      <c r="F14" s="75">
        <v>500</v>
      </c>
      <c r="G14" s="11" t="s">
        <v>2</v>
      </c>
      <c r="H14" s="72"/>
    </row>
    <row r="15" spans="1:8" ht="12.75">
      <c r="A15" s="64">
        <v>7</v>
      </c>
      <c r="B15" s="8" t="s">
        <v>18</v>
      </c>
      <c r="C15" s="26">
        <v>0.5</v>
      </c>
      <c r="D15" s="41">
        <f t="shared" si="0"/>
        <v>675</v>
      </c>
      <c r="E15" s="2"/>
      <c r="F15" s="5"/>
      <c r="G15" s="7"/>
      <c r="H15" s="10"/>
    </row>
    <row r="16" spans="1:7" ht="15.75">
      <c r="A16" s="64">
        <v>8</v>
      </c>
      <c r="B16" s="8" t="s">
        <v>50</v>
      </c>
      <c r="C16" s="42">
        <v>0.4</v>
      </c>
      <c r="D16" s="41">
        <f t="shared" si="0"/>
        <v>540</v>
      </c>
      <c r="E16" s="2"/>
      <c r="F16" s="5"/>
      <c r="G16" s="6"/>
    </row>
    <row r="17" spans="1:7" ht="15.75">
      <c r="A17" s="64">
        <v>9</v>
      </c>
      <c r="B17" s="8" t="s">
        <v>31</v>
      </c>
      <c r="C17" s="42">
        <v>0.4</v>
      </c>
      <c r="D17" s="41">
        <f t="shared" si="0"/>
        <v>540</v>
      </c>
      <c r="G17" s="6"/>
    </row>
    <row r="18" spans="1:4" ht="12.75">
      <c r="A18" s="64">
        <v>10</v>
      </c>
      <c r="B18" s="8" t="s">
        <v>30</v>
      </c>
      <c r="C18" s="42">
        <v>0.5</v>
      </c>
      <c r="D18" s="41">
        <f t="shared" si="0"/>
        <v>675</v>
      </c>
    </row>
    <row r="19" spans="1:4" ht="12.75">
      <c r="A19" s="64">
        <v>11</v>
      </c>
      <c r="B19" s="9" t="s">
        <v>67</v>
      </c>
      <c r="C19" s="40">
        <v>0.2</v>
      </c>
      <c r="D19" s="41">
        <f t="shared" si="0"/>
        <v>270</v>
      </c>
    </row>
    <row r="20" spans="1:4" ht="15.75">
      <c r="A20" s="28"/>
      <c r="B20" s="29" t="s">
        <v>21</v>
      </c>
      <c r="C20" s="43">
        <f>SUM(C9:C19)</f>
        <v>5.400000000000001</v>
      </c>
      <c r="D20" s="44">
        <f>SUM(D9:D19)</f>
        <v>7290</v>
      </c>
    </row>
    <row r="21" spans="1:4" ht="15.75">
      <c r="A21" s="28"/>
      <c r="B21" s="31" t="s">
        <v>22</v>
      </c>
      <c r="C21" s="45" t="s">
        <v>23</v>
      </c>
      <c r="D21" s="32" t="s">
        <v>48</v>
      </c>
    </row>
    <row r="22" spans="1:12" ht="12.75">
      <c r="A22" s="25">
        <v>1</v>
      </c>
      <c r="B22" s="62" t="s">
        <v>44</v>
      </c>
      <c r="C22" s="26">
        <v>13</v>
      </c>
      <c r="D22" s="69">
        <f>C22*F4</f>
        <v>4160</v>
      </c>
      <c r="H22" s="20"/>
      <c r="I22" s="20"/>
      <c r="J22" s="20"/>
      <c r="K22" s="20"/>
      <c r="L22" s="20"/>
    </row>
    <row r="23" spans="1:12" ht="12.75">
      <c r="A23" s="25">
        <v>2</v>
      </c>
      <c r="B23" s="62" t="s">
        <v>32</v>
      </c>
      <c r="C23" s="50">
        <v>1</v>
      </c>
      <c r="D23" s="69">
        <f>C23*F6</f>
        <v>1850</v>
      </c>
      <c r="H23" s="20"/>
      <c r="I23" s="20"/>
      <c r="J23" s="20"/>
      <c r="K23" s="20"/>
      <c r="L23" s="20"/>
    </row>
    <row r="24" spans="1:12" ht="15.75">
      <c r="A24" s="25">
        <v>3</v>
      </c>
      <c r="B24" s="33" t="s">
        <v>25</v>
      </c>
      <c r="C24" s="60">
        <v>1</v>
      </c>
      <c r="D24" s="69">
        <f>C24*F5</f>
        <v>1180</v>
      </c>
      <c r="E24" s="12"/>
      <c r="F24" s="6"/>
      <c r="G24" s="6"/>
      <c r="H24" s="20"/>
      <c r="I24" s="20"/>
      <c r="J24" s="20"/>
      <c r="K24" s="20"/>
      <c r="L24" s="20"/>
    </row>
    <row r="25" spans="1:12" ht="12.75">
      <c r="A25" s="25">
        <v>4</v>
      </c>
      <c r="B25" s="62" t="s">
        <v>41</v>
      </c>
      <c r="C25" s="26">
        <v>4</v>
      </c>
      <c r="D25" s="27">
        <f>C25*F11</f>
        <v>980</v>
      </c>
      <c r="E25" s="13"/>
      <c r="F25" s="3"/>
      <c r="G25" s="3"/>
      <c r="H25" s="20"/>
      <c r="I25" s="20"/>
      <c r="J25" s="20"/>
      <c r="K25" s="20"/>
      <c r="L25" s="20"/>
    </row>
    <row r="26" spans="1:12" ht="12.75">
      <c r="A26" s="25">
        <v>5</v>
      </c>
      <c r="B26" s="59" t="s">
        <v>37</v>
      </c>
      <c r="C26" s="60">
        <v>1</v>
      </c>
      <c r="D26" s="61">
        <f>C26*$F$14</f>
        <v>500</v>
      </c>
      <c r="E26" s="13"/>
      <c r="F26" s="3"/>
      <c r="G26" s="3"/>
      <c r="H26" s="20"/>
      <c r="I26" s="20"/>
      <c r="J26" s="20"/>
      <c r="K26" s="20"/>
      <c r="L26" s="20"/>
    </row>
    <row r="27" spans="1:12" ht="12.75">
      <c r="A27" s="25">
        <v>6</v>
      </c>
      <c r="B27" s="62" t="s">
        <v>43</v>
      </c>
      <c r="C27" s="46">
        <v>1.2</v>
      </c>
      <c r="D27" s="27">
        <f>F12</f>
        <v>300</v>
      </c>
      <c r="E27" s="13"/>
      <c r="F27" s="3"/>
      <c r="G27" s="3"/>
      <c r="H27" s="20"/>
      <c r="I27" s="20"/>
      <c r="J27" s="20"/>
      <c r="K27" s="20"/>
      <c r="L27" s="20"/>
    </row>
    <row r="28" spans="1:12" ht="15.75" thickBot="1">
      <c r="A28" s="34"/>
      <c r="B28" s="35" t="s">
        <v>21</v>
      </c>
      <c r="C28" s="36"/>
      <c r="D28" s="37">
        <f>SUM(D22:D27)</f>
        <v>8970</v>
      </c>
      <c r="E28" s="13"/>
      <c r="F28" s="3"/>
      <c r="G28" s="3"/>
      <c r="H28" s="20"/>
      <c r="I28" s="20"/>
      <c r="J28" s="20"/>
      <c r="K28" s="20"/>
      <c r="L28" s="20"/>
    </row>
    <row r="29" spans="1:12" ht="16.5" thickBot="1">
      <c r="A29" s="38"/>
      <c r="B29" s="47" t="s">
        <v>26</v>
      </c>
      <c r="C29" s="48"/>
      <c r="D29" s="39">
        <f>D20+D28</f>
        <v>16260</v>
      </c>
      <c r="E29" s="13"/>
      <c r="F29" s="3"/>
      <c r="G29" s="3"/>
      <c r="H29" s="20"/>
      <c r="I29" s="20"/>
      <c r="J29" s="20"/>
      <c r="K29" s="20"/>
      <c r="L29" s="20"/>
    </row>
    <row r="30" spans="1:12" ht="16.5" thickBot="1">
      <c r="A30" s="65"/>
      <c r="B30" s="66"/>
      <c r="C30" s="67"/>
      <c r="D30" s="68"/>
      <c r="E30" s="13"/>
      <c r="F30" s="3"/>
      <c r="G30" s="3"/>
      <c r="H30" s="20"/>
      <c r="I30" s="20"/>
      <c r="J30" s="20"/>
      <c r="K30" s="20"/>
      <c r="L30" s="20"/>
    </row>
    <row r="31" spans="1:7" ht="15.75">
      <c r="A31" s="51"/>
      <c r="B31" s="52"/>
      <c r="C31" s="53"/>
      <c r="D31" s="54"/>
      <c r="E31" s="12"/>
      <c r="F31" s="6"/>
      <c r="G31" s="6"/>
    </row>
    <row r="32" spans="1:7" ht="15.75">
      <c r="A32" s="51"/>
      <c r="B32" s="52"/>
      <c r="C32" s="53"/>
      <c r="D32" s="54"/>
      <c r="E32" s="12"/>
      <c r="F32" s="6"/>
      <c r="G32" s="6"/>
    </row>
    <row r="33" spans="1:7" ht="16.5" thickBot="1">
      <c r="A33" s="94" t="s">
        <v>33</v>
      </c>
      <c r="B33" s="94"/>
      <c r="C33" s="94"/>
      <c r="D33" s="94"/>
      <c r="E33" s="15"/>
      <c r="F33" s="15"/>
      <c r="G33" s="15"/>
    </row>
    <row r="34" spans="1:7" ht="12.75">
      <c r="A34" s="21"/>
      <c r="B34" s="22" t="s">
        <v>10</v>
      </c>
      <c r="C34" s="23" t="s">
        <v>11</v>
      </c>
      <c r="D34" s="24" t="s">
        <v>47</v>
      </c>
      <c r="E34" s="16"/>
      <c r="F34" s="4"/>
      <c r="G34" s="4"/>
    </row>
    <row r="35" spans="1:7" ht="12.75">
      <c r="A35" s="25">
        <v>1</v>
      </c>
      <c r="B35" s="8" t="s">
        <v>13</v>
      </c>
      <c r="C35" s="26">
        <v>1</v>
      </c>
      <c r="D35" s="41">
        <f aca="true" t="shared" si="1" ref="D35:D55">$F$2*C35</f>
        <v>1350</v>
      </c>
      <c r="E35" s="17"/>
      <c r="F35" s="4"/>
      <c r="G35" s="4"/>
    </row>
    <row r="36" spans="1:7" ht="12.75">
      <c r="A36" s="25">
        <v>2</v>
      </c>
      <c r="B36" s="8" t="s">
        <v>53</v>
      </c>
      <c r="C36" s="26">
        <v>0.3</v>
      </c>
      <c r="D36" s="41">
        <f t="shared" si="1"/>
        <v>405</v>
      </c>
      <c r="E36" s="13"/>
      <c r="F36" s="3"/>
      <c r="G36" s="3"/>
    </row>
    <row r="37" spans="1:4" ht="12.75">
      <c r="A37" s="25">
        <f>A36+1</f>
        <v>3</v>
      </c>
      <c r="B37" s="8" t="s">
        <v>30</v>
      </c>
      <c r="C37" s="26">
        <v>0.5</v>
      </c>
      <c r="D37" s="41">
        <f t="shared" si="1"/>
        <v>675</v>
      </c>
    </row>
    <row r="38" spans="1:4" ht="12.75">
      <c r="A38" s="25">
        <v>4</v>
      </c>
      <c r="B38" s="8" t="s">
        <v>27</v>
      </c>
      <c r="C38" s="26">
        <v>0.3</v>
      </c>
      <c r="D38" s="41">
        <f>C38*F2</f>
        <v>405</v>
      </c>
    </row>
    <row r="39" spans="1:4" ht="12.75">
      <c r="A39" s="25">
        <v>5</v>
      </c>
      <c r="B39" s="8" t="s">
        <v>34</v>
      </c>
      <c r="C39" s="26">
        <v>0.2</v>
      </c>
      <c r="D39" s="41">
        <f t="shared" si="1"/>
        <v>270</v>
      </c>
    </row>
    <row r="40" spans="1:4" ht="24">
      <c r="A40" s="25">
        <v>6</v>
      </c>
      <c r="B40" s="49" t="s">
        <v>55</v>
      </c>
      <c r="C40" s="26">
        <v>0.2</v>
      </c>
      <c r="D40" s="41">
        <f t="shared" si="1"/>
        <v>270</v>
      </c>
    </row>
    <row r="41" spans="1:4" ht="12.75">
      <c r="A41" s="25">
        <v>7</v>
      </c>
      <c r="B41" s="79" t="s">
        <v>56</v>
      </c>
      <c r="C41" s="26">
        <v>0.1</v>
      </c>
      <c r="D41" s="41">
        <f t="shared" si="1"/>
        <v>135</v>
      </c>
    </row>
    <row r="42" spans="1:4" ht="12.75">
      <c r="A42" s="25">
        <v>8</v>
      </c>
      <c r="B42" s="79" t="s">
        <v>58</v>
      </c>
      <c r="C42" s="26">
        <v>0.1</v>
      </c>
      <c r="D42" s="41">
        <f t="shared" si="1"/>
        <v>135</v>
      </c>
    </row>
    <row r="43" spans="1:4" ht="12.75">
      <c r="A43" s="25">
        <v>9</v>
      </c>
      <c r="B43" s="8" t="s">
        <v>31</v>
      </c>
      <c r="C43" s="26">
        <v>0.4</v>
      </c>
      <c r="D43" s="41">
        <f t="shared" si="1"/>
        <v>540</v>
      </c>
    </row>
    <row r="44" spans="1:4" ht="12.75">
      <c r="A44" s="25">
        <v>10</v>
      </c>
      <c r="B44" s="8" t="s">
        <v>65</v>
      </c>
      <c r="C44" s="26">
        <v>1.2</v>
      </c>
      <c r="D44" s="41">
        <f t="shared" si="1"/>
        <v>1620</v>
      </c>
    </row>
    <row r="45" spans="1:4" ht="12.75">
      <c r="A45" s="25">
        <v>11</v>
      </c>
      <c r="B45" s="8" t="s">
        <v>60</v>
      </c>
      <c r="C45" s="26">
        <v>1</v>
      </c>
      <c r="D45" s="41">
        <f t="shared" si="1"/>
        <v>1350</v>
      </c>
    </row>
    <row r="46" spans="1:4" ht="12.75">
      <c r="A46" s="25">
        <v>12</v>
      </c>
      <c r="B46" s="8" t="s">
        <v>18</v>
      </c>
      <c r="C46" s="26">
        <v>0.5</v>
      </c>
      <c r="D46" s="41">
        <f t="shared" si="1"/>
        <v>675</v>
      </c>
    </row>
    <row r="47" spans="1:4" ht="12.75">
      <c r="A47" s="25">
        <f>A46+1</f>
        <v>13</v>
      </c>
      <c r="B47" s="8" t="s">
        <v>50</v>
      </c>
      <c r="C47" s="26">
        <v>0.4</v>
      </c>
      <c r="D47" s="41">
        <f t="shared" si="1"/>
        <v>540</v>
      </c>
    </row>
    <row r="48" spans="1:4" ht="12.75">
      <c r="A48" s="25">
        <v>14</v>
      </c>
      <c r="B48" s="8" t="s">
        <v>17</v>
      </c>
      <c r="C48" s="26">
        <v>1.2</v>
      </c>
      <c r="D48" s="41">
        <f t="shared" si="1"/>
        <v>1620</v>
      </c>
    </row>
    <row r="49" spans="1:4" ht="12.75">
      <c r="A49" s="25">
        <v>15</v>
      </c>
      <c r="B49" s="8" t="s">
        <v>19</v>
      </c>
      <c r="C49" s="26">
        <v>0.3</v>
      </c>
      <c r="D49" s="41">
        <f t="shared" si="1"/>
        <v>405</v>
      </c>
    </row>
    <row r="50" spans="1:4" ht="12.75">
      <c r="A50" s="25">
        <v>16</v>
      </c>
      <c r="B50" s="8" t="s">
        <v>29</v>
      </c>
      <c r="C50" s="26">
        <v>0.1</v>
      </c>
      <c r="D50" s="55">
        <f t="shared" si="1"/>
        <v>135</v>
      </c>
    </row>
    <row r="51" spans="1:4" ht="24">
      <c r="A51" s="25">
        <v>17</v>
      </c>
      <c r="B51" s="49" t="s">
        <v>57</v>
      </c>
      <c r="C51" s="40">
        <v>1</v>
      </c>
      <c r="D51" s="41">
        <f t="shared" si="1"/>
        <v>1350</v>
      </c>
    </row>
    <row r="52" spans="1:4" ht="18.75" customHeight="1">
      <c r="A52" s="25">
        <f>A51+1</f>
        <v>18</v>
      </c>
      <c r="B52" s="49" t="s">
        <v>59</v>
      </c>
      <c r="C52" s="56">
        <v>0.3</v>
      </c>
      <c r="D52" s="41">
        <f t="shared" si="1"/>
        <v>405</v>
      </c>
    </row>
    <row r="53" spans="1:4" ht="15.75" customHeight="1">
      <c r="A53" s="25">
        <v>19</v>
      </c>
      <c r="B53" s="80" t="s">
        <v>61</v>
      </c>
      <c r="C53" s="56">
        <v>0.2</v>
      </c>
      <c r="D53" s="41">
        <f t="shared" si="1"/>
        <v>270</v>
      </c>
    </row>
    <row r="54" spans="1:4" ht="12.75">
      <c r="A54" s="25">
        <v>20</v>
      </c>
      <c r="B54" s="8" t="s">
        <v>20</v>
      </c>
      <c r="C54" s="56">
        <v>0.4</v>
      </c>
      <c r="D54" s="41">
        <f t="shared" si="1"/>
        <v>540</v>
      </c>
    </row>
    <row r="55" spans="1:4" ht="12.75">
      <c r="A55" s="25">
        <v>21</v>
      </c>
      <c r="B55" s="9" t="s">
        <v>67</v>
      </c>
      <c r="C55" s="56">
        <v>0.2</v>
      </c>
      <c r="D55" s="41">
        <f t="shared" si="1"/>
        <v>270</v>
      </c>
    </row>
    <row r="56" spans="1:4" ht="15.75">
      <c r="A56" s="28"/>
      <c r="B56" s="29" t="s">
        <v>21</v>
      </c>
      <c r="C56" s="43">
        <f>SUM(C35:C55)</f>
        <v>9.9</v>
      </c>
      <c r="D56" s="30">
        <f>SUM(D35:D55)</f>
        <v>13365</v>
      </c>
    </row>
    <row r="57" spans="1:4" ht="15.75">
      <c r="A57" s="28"/>
      <c r="B57" s="31" t="s">
        <v>22</v>
      </c>
      <c r="C57" s="45" t="s">
        <v>23</v>
      </c>
      <c r="D57" s="32" t="s">
        <v>47</v>
      </c>
    </row>
    <row r="58" spans="1:4" ht="12.75">
      <c r="A58" s="25">
        <v>1</v>
      </c>
      <c r="B58" s="62" t="s">
        <v>44</v>
      </c>
      <c r="C58" s="26">
        <v>13</v>
      </c>
      <c r="D58" s="27">
        <f>C58*F4</f>
        <v>4160</v>
      </c>
    </row>
    <row r="59" spans="1:4" ht="12.75">
      <c r="A59" s="58">
        <v>2</v>
      </c>
      <c r="B59" s="59" t="s">
        <v>37</v>
      </c>
      <c r="C59" s="60">
        <v>1</v>
      </c>
      <c r="D59" s="61">
        <f>C59*$F$14</f>
        <v>500</v>
      </c>
    </row>
    <row r="60" spans="1:4" ht="12.75">
      <c r="A60" s="25">
        <v>3</v>
      </c>
      <c r="B60" s="33" t="s">
        <v>46</v>
      </c>
      <c r="C60" s="60">
        <v>2</v>
      </c>
      <c r="D60" s="61">
        <f>C60*F8</f>
        <v>1100</v>
      </c>
    </row>
    <row r="61" spans="1:4" ht="12.75">
      <c r="A61" s="58">
        <v>4</v>
      </c>
      <c r="B61" s="59" t="s">
        <v>52</v>
      </c>
      <c r="C61" s="60">
        <v>4</v>
      </c>
      <c r="D61" s="61">
        <f>C61*F11</f>
        <v>980</v>
      </c>
    </row>
    <row r="62" spans="1:4" ht="12.75">
      <c r="A62" s="25">
        <v>5</v>
      </c>
      <c r="B62" s="63" t="s">
        <v>45</v>
      </c>
      <c r="C62" s="50">
        <v>1</v>
      </c>
      <c r="D62" s="27">
        <f>C62*F10</f>
        <v>980</v>
      </c>
    </row>
    <row r="63" spans="1:4" ht="12.75">
      <c r="A63" s="58">
        <v>6</v>
      </c>
      <c r="B63" s="63" t="s">
        <v>51</v>
      </c>
      <c r="C63" s="50">
        <v>1</v>
      </c>
      <c r="D63" s="27">
        <f>C63*F7</f>
        <v>2150</v>
      </c>
    </row>
    <row r="64" spans="1:4" ht="12.75">
      <c r="A64" s="25">
        <v>7</v>
      </c>
      <c r="B64" s="33" t="s">
        <v>25</v>
      </c>
      <c r="C64" s="50">
        <v>1</v>
      </c>
      <c r="D64" s="27">
        <f>C64*F5</f>
        <v>1180</v>
      </c>
    </row>
    <row r="65" spans="1:4" ht="12.75">
      <c r="A65" s="58">
        <v>8</v>
      </c>
      <c r="B65" s="33" t="s">
        <v>32</v>
      </c>
      <c r="C65" s="26">
        <v>1</v>
      </c>
      <c r="D65" s="27">
        <f>C65*F6</f>
        <v>1850</v>
      </c>
    </row>
    <row r="66" spans="1:4" ht="15.75" thickBot="1">
      <c r="A66" s="34"/>
      <c r="B66" s="35" t="s">
        <v>21</v>
      </c>
      <c r="C66" s="36"/>
      <c r="D66" s="37">
        <f>SUM(D58:D65)</f>
        <v>12900</v>
      </c>
    </row>
    <row r="67" spans="1:4" ht="16.5" thickBot="1">
      <c r="A67" s="38"/>
      <c r="B67" s="47" t="s">
        <v>26</v>
      </c>
      <c r="C67" s="48"/>
      <c r="D67" s="39">
        <f>D56+D66</f>
        <v>26265</v>
      </c>
    </row>
    <row r="68" spans="1:4" ht="15.75">
      <c r="A68" s="51"/>
      <c r="B68" s="52"/>
      <c r="C68" s="53"/>
      <c r="D68" s="54"/>
    </row>
    <row r="69" spans="1:4" ht="15.75">
      <c r="A69" s="51"/>
      <c r="B69" s="52"/>
      <c r="C69" s="53"/>
      <c r="D69" s="54"/>
    </row>
    <row r="70" spans="1:4" ht="15.75">
      <c r="A70" s="51"/>
      <c r="B70" s="52"/>
      <c r="C70" s="53"/>
      <c r="D70" s="54"/>
    </row>
    <row r="71" spans="1:7" ht="15.75">
      <c r="A71" s="51"/>
      <c r="B71" s="52"/>
      <c r="C71" s="53"/>
      <c r="D71" s="54"/>
      <c r="E71" s="12"/>
      <c r="F71" s="6"/>
      <c r="G71" s="6"/>
    </row>
    <row r="72" spans="1:7" ht="15.75">
      <c r="A72" s="51"/>
      <c r="B72" s="52"/>
      <c r="C72" s="53"/>
      <c r="D72" s="54"/>
      <c r="E72" s="12"/>
      <c r="F72" s="6"/>
      <c r="G72" s="6"/>
    </row>
    <row r="73" spans="1:7" ht="15.75">
      <c r="A73" s="51"/>
      <c r="B73" s="52"/>
      <c r="C73" s="53"/>
      <c r="D73" s="54"/>
      <c r="E73" s="12"/>
      <c r="F73" s="6"/>
      <c r="G73" s="6"/>
    </row>
    <row r="74" spans="1:7" ht="15.75">
      <c r="A74" s="51"/>
      <c r="B74" s="52"/>
      <c r="C74" s="53"/>
      <c r="D74" s="54"/>
      <c r="E74" s="12"/>
      <c r="F74" s="6"/>
      <c r="G74" s="6"/>
    </row>
    <row r="75" spans="1:7" ht="16.5" thickBot="1">
      <c r="A75" s="94" t="s">
        <v>71</v>
      </c>
      <c r="B75" s="94"/>
      <c r="C75" s="94"/>
      <c r="D75" s="94"/>
      <c r="E75" s="15"/>
      <c r="F75" s="15"/>
      <c r="G75" s="15"/>
    </row>
    <row r="76" spans="1:7" ht="12.75">
      <c r="A76" s="21"/>
      <c r="B76" s="22" t="s">
        <v>10</v>
      </c>
      <c r="C76" s="23" t="s">
        <v>11</v>
      </c>
      <c r="D76" s="24" t="s">
        <v>47</v>
      </c>
      <c r="E76" s="16"/>
      <c r="F76" s="17"/>
      <c r="G76" s="17"/>
    </row>
    <row r="77" spans="1:7" ht="12.75">
      <c r="A77" s="25">
        <v>1</v>
      </c>
      <c r="B77" s="8" t="s">
        <v>13</v>
      </c>
      <c r="C77" s="26">
        <v>1</v>
      </c>
      <c r="D77" s="41">
        <f aca="true" t="shared" si="2" ref="D77:D101">$F$2*C77</f>
        <v>1350</v>
      </c>
      <c r="E77" s="17"/>
      <c r="F77" s="17"/>
      <c r="G77" s="17"/>
    </row>
    <row r="78" spans="1:7" ht="12.75">
      <c r="A78" s="25">
        <v>2</v>
      </c>
      <c r="B78" s="8" t="s">
        <v>53</v>
      </c>
      <c r="C78" s="26">
        <v>0.3</v>
      </c>
      <c r="D78" s="41">
        <f t="shared" si="2"/>
        <v>405</v>
      </c>
      <c r="E78" s="14"/>
      <c r="F78" s="3"/>
      <c r="G78" s="3"/>
    </row>
    <row r="79" spans="1:7" ht="12.75">
      <c r="A79" s="25">
        <v>3</v>
      </c>
      <c r="B79" s="8" t="s">
        <v>30</v>
      </c>
      <c r="C79" s="26">
        <v>0.5</v>
      </c>
      <c r="D79" s="41">
        <f t="shared" si="2"/>
        <v>675</v>
      </c>
      <c r="E79" s="14"/>
      <c r="F79" s="3"/>
      <c r="G79" s="3"/>
    </row>
    <row r="80" spans="1:7" ht="12.75">
      <c r="A80" s="25">
        <v>4</v>
      </c>
      <c r="B80" s="8" t="s">
        <v>27</v>
      </c>
      <c r="C80" s="26">
        <v>0.3</v>
      </c>
      <c r="D80" s="41">
        <f>C80*F2</f>
        <v>405</v>
      </c>
      <c r="E80" s="14"/>
      <c r="F80" s="3"/>
      <c r="G80" s="3"/>
    </row>
    <row r="81" spans="1:7" ht="12.75">
      <c r="A81" s="25">
        <v>5</v>
      </c>
      <c r="B81" s="8" t="s">
        <v>34</v>
      </c>
      <c r="C81" s="26">
        <v>0.2</v>
      </c>
      <c r="D81" s="41">
        <f t="shared" si="2"/>
        <v>270</v>
      </c>
      <c r="E81" s="13"/>
      <c r="F81" s="3"/>
      <c r="G81" s="3"/>
    </row>
    <row r="82" spans="1:7" ht="24">
      <c r="A82" s="25">
        <v>6</v>
      </c>
      <c r="B82" s="49" t="s">
        <v>55</v>
      </c>
      <c r="C82" s="26">
        <v>0.2</v>
      </c>
      <c r="D82" s="41">
        <f t="shared" si="2"/>
        <v>270</v>
      </c>
      <c r="E82" s="17"/>
      <c r="F82" s="4"/>
      <c r="G82" s="4"/>
    </row>
    <row r="83" spans="1:7" ht="12.75">
      <c r="A83" s="25">
        <v>7</v>
      </c>
      <c r="B83" s="49" t="s">
        <v>62</v>
      </c>
      <c r="C83" s="26">
        <v>0.2</v>
      </c>
      <c r="D83" s="41">
        <f t="shared" si="2"/>
        <v>270</v>
      </c>
      <c r="E83" s="17"/>
      <c r="F83" s="4"/>
      <c r="G83" s="4"/>
    </row>
    <row r="84" spans="1:7" ht="12.75">
      <c r="A84" s="25">
        <v>8</v>
      </c>
      <c r="B84" s="79" t="s">
        <v>56</v>
      </c>
      <c r="C84" s="26">
        <v>0.1</v>
      </c>
      <c r="D84" s="41">
        <f t="shared" si="2"/>
        <v>135</v>
      </c>
      <c r="E84" s="18"/>
      <c r="F84" s="19"/>
      <c r="G84" s="19"/>
    </row>
    <row r="85" spans="1:7" ht="12.75">
      <c r="A85" s="25">
        <v>9</v>
      </c>
      <c r="B85" s="79" t="s">
        <v>58</v>
      </c>
      <c r="C85" s="26">
        <v>0.1</v>
      </c>
      <c r="D85" s="41">
        <f t="shared" si="2"/>
        <v>135</v>
      </c>
      <c r="E85" s="13"/>
      <c r="F85" s="3"/>
      <c r="G85" s="3"/>
    </row>
    <row r="86" spans="1:7" ht="12.75">
      <c r="A86" s="25">
        <v>10</v>
      </c>
      <c r="B86" s="79" t="s">
        <v>63</v>
      </c>
      <c r="C86" s="26">
        <v>0.8</v>
      </c>
      <c r="D86" s="41">
        <f>C86*F2</f>
        <v>1080</v>
      </c>
      <c r="E86" s="13"/>
      <c r="F86" s="3"/>
      <c r="G86" s="3"/>
    </row>
    <row r="87" spans="1:7" ht="12.75">
      <c r="A87" s="25">
        <v>11</v>
      </c>
      <c r="B87" s="8" t="s">
        <v>31</v>
      </c>
      <c r="C87" s="26">
        <v>0.4</v>
      </c>
      <c r="D87" s="41">
        <f t="shared" si="2"/>
        <v>540</v>
      </c>
      <c r="E87" s="13"/>
      <c r="F87" s="3"/>
      <c r="G87" s="3"/>
    </row>
    <row r="88" spans="1:7" ht="12.75">
      <c r="A88" s="25">
        <v>12</v>
      </c>
      <c r="B88" s="8" t="s">
        <v>65</v>
      </c>
      <c r="C88" s="26">
        <v>1.2</v>
      </c>
      <c r="D88" s="41">
        <f t="shared" si="2"/>
        <v>1620</v>
      </c>
      <c r="E88" s="13"/>
      <c r="F88" s="3"/>
      <c r="G88" s="3"/>
    </row>
    <row r="89" spans="1:7" ht="12.75">
      <c r="A89" s="25">
        <v>13</v>
      </c>
      <c r="B89" s="8" t="s">
        <v>60</v>
      </c>
      <c r="C89" s="26">
        <v>1</v>
      </c>
      <c r="D89" s="41">
        <f t="shared" si="2"/>
        <v>1350</v>
      </c>
      <c r="E89" s="13"/>
      <c r="F89" s="3"/>
      <c r="G89" s="3"/>
    </row>
    <row r="90" spans="1:7" ht="12.75">
      <c r="A90" s="25">
        <v>14</v>
      </c>
      <c r="B90" s="8" t="s">
        <v>18</v>
      </c>
      <c r="C90" s="26">
        <v>0.5</v>
      </c>
      <c r="D90" s="41">
        <f t="shared" si="2"/>
        <v>675</v>
      </c>
      <c r="E90" s="13"/>
      <c r="F90" s="3"/>
      <c r="G90" s="3"/>
    </row>
    <row r="91" spans="1:7" ht="12.75">
      <c r="A91" s="25">
        <v>15</v>
      </c>
      <c r="B91" s="8" t="s">
        <v>66</v>
      </c>
      <c r="C91" s="26">
        <v>0.3</v>
      </c>
      <c r="D91" s="41">
        <f t="shared" si="2"/>
        <v>405</v>
      </c>
      <c r="E91" s="13"/>
      <c r="F91" s="3"/>
      <c r="G91" s="3"/>
    </row>
    <row r="92" spans="1:8" ht="15.75">
      <c r="A92" s="25">
        <v>16</v>
      </c>
      <c r="B92" s="8" t="s">
        <v>50</v>
      </c>
      <c r="C92" s="26">
        <v>0.4</v>
      </c>
      <c r="D92" s="41">
        <f t="shared" si="2"/>
        <v>540</v>
      </c>
      <c r="E92" s="12" t="s">
        <v>68</v>
      </c>
      <c r="F92" s="6"/>
      <c r="G92" s="6"/>
      <c r="H92" s="81"/>
    </row>
    <row r="93" spans="1:7" ht="12.75">
      <c r="A93" s="25">
        <v>17</v>
      </c>
      <c r="B93" s="8" t="s">
        <v>17</v>
      </c>
      <c r="C93" s="26">
        <v>1.2</v>
      </c>
      <c r="D93" s="41">
        <f t="shared" si="2"/>
        <v>1620</v>
      </c>
      <c r="E93" s="13"/>
      <c r="F93" s="3"/>
      <c r="G93" s="3"/>
    </row>
    <row r="94" spans="1:7" ht="12.75">
      <c r="A94" s="25">
        <v>18</v>
      </c>
      <c r="B94" s="8" t="s">
        <v>19</v>
      </c>
      <c r="C94" s="26">
        <v>0.3</v>
      </c>
      <c r="D94" s="41">
        <f t="shared" si="2"/>
        <v>405</v>
      </c>
      <c r="E94" s="13"/>
      <c r="F94" s="3"/>
      <c r="G94" s="3"/>
    </row>
    <row r="95" spans="1:7" ht="12.75">
      <c r="A95" s="25">
        <v>19</v>
      </c>
      <c r="B95" s="8" t="s">
        <v>29</v>
      </c>
      <c r="C95" s="26">
        <v>0.1</v>
      </c>
      <c r="D95" s="55">
        <f t="shared" si="2"/>
        <v>135</v>
      </c>
      <c r="E95" s="13"/>
      <c r="F95" s="3"/>
      <c r="G95" s="3"/>
    </row>
    <row r="96" spans="1:7" ht="24">
      <c r="A96" s="25">
        <v>20</v>
      </c>
      <c r="B96" s="49" t="s">
        <v>57</v>
      </c>
      <c r="C96" s="40">
        <v>1</v>
      </c>
      <c r="D96" s="41">
        <f t="shared" si="2"/>
        <v>1350</v>
      </c>
      <c r="E96" s="7"/>
      <c r="F96" s="7"/>
      <c r="G96" s="7"/>
    </row>
    <row r="97" spans="1:7" ht="12.75">
      <c r="A97" s="25">
        <v>21</v>
      </c>
      <c r="B97" s="49" t="s">
        <v>64</v>
      </c>
      <c r="C97" s="56">
        <v>4</v>
      </c>
      <c r="D97" s="41">
        <f t="shared" si="2"/>
        <v>5400</v>
      </c>
      <c r="E97" s="7"/>
      <c r="F97" s="7"/>
      <c r="G97" s="7"/>
    </row>
    <row r="98" spans="1:7" ht="24.75">
      <c r="A98" s="25">
        <v>22</v>
      </c>
      <c r="B98" s="49" t="s">
        <v>59</v>
      </c>
      <c r="C98" s="56">
        <v>0.3</v>
      </c>
      <c r="D98" s="41">
        <f t="shared" si="2"/>
        <v>405</v>
      </c>
      <c r="E98" s="7"/>
      <c r="F98" s="11"/>
      <c r="G98" s="6"/>
    </row>
    <row r="99" spans="1:7" ht="12.75">
      <c r="A99" s="25">
        <v>23</v>
      </c>
      <c r="B99" s="80" t="s">
        <v>61</v>
      </c>
      <c r="C99" s="56">
        <v>0.2</v>
      </c>
      <c r="D99" s="41">
        <f t="shared" si="2"/>
        <v>270</v>
      </c>
      <c r="E99" s="7"/>
      <c r="F99" s="7"/>
      <c r="G99" s="7"/>
    </row>
    <row r="100" spans="1:4" ht="12.75">
      <c r="A100" s="25">
        <v>24</v>
      </c>
      <c r="B100" s="8" t="s">
        <v>20</v>
      </c>
      <c r="C100" s="56">
        <v>0.4</v>
      </c>
      <c r="D100" s="41">
        <f t="shared" si="2"/>
        <v>540</v>
      </c>
    </row>
    <row r="101" spans="1:7" ht="15.75">
      <c r="A101" s="25">
        <v>25</v>
      </c>
      <c r="B101" s="9" t="s">
        <v>67</v>
      </c>
      <c r="C101" s="56">
        <v>0.2</v>
      </c>
      <c r="D101" s="41">
        <f t="shared" si="2"/>
        <v>270</v>
      </c>
      <c r="E101" s="12" t="s">
        <v>69</v>
      </c>
      <c r="F101" s="7"/>
      <c r="G101" s="7"/>
    </row>
    <row r="102" spans="1:7" ht="15.75">
      <c r="A102" s="28"/>
      <c r="B102" s="29" t="s">
        <v>21</v>
      </c>
      <c r="C102" s="43">
        <f>SUM(C77:C101)</f>
        <v>15.200000000000001</v>
      </c>
      <c r="D102" s="30">
        <f>SUM(D77:D101)</f>
        <v>20520</v>
      </c>
      <c r="E102" s="7"/>
      <c r="F102" s="11"/>
      <c r="G102" s="6"/>
    </row>
    <row r="103" spans="1:7" ht="15.75">
      <c r="A103" s="28"/>
      <c r="B103" s="31" t="s">
        <v>22</v>
      </c>
      <c r="C103" s="45" t="s">
        <v>23</v>
      </c>
      <c r="D103" s="32" t="s">
        <v>47</v>
      </c>
      <c r="E103" s="7"/>
      <c r="F103" s="11"/>
      <c r="G103" s="3"/>
    </row>
    <row r="104" spans="1:7" ht="12.75">
      <c r="A104" s="25">
        <v>1</v>
      </c>
      <c r="B104" s="62" t="s">
        <v>44</v>
      </c>
      <c r="C104" s="26">
        <v>13</v>
      </c>
      <c r="D104" s="27">
        <f>C104*F4</f>
        <v>4160</v>
      </c>
      <c r="E104" s="7"/>
      <c r="F104" s="11"/>
      <c r="G104" s="3"/>
    </row>
    <row r="105" spans="1:7" ht="12.75">
      <c r="A105" s="58">
        <v>2</v>
      </c>
      <c r="B105" s="59" t="s">
        <v>37</v>
      </c>
      <c r="C105" s="60">
        <v>1</v>
      </c>
      <c r="D105" s="61">
        <f>C105*$F$14</f>
        <v>500</v>
      </c>
      <c r="E105" s="7"/>
      <c r="F105" s="11"/>
      <c r="G105" s="3"/>
    </row>
    <row r="106" spans="1:7" ht="12.75">
      <c r="A106" s="25">
        <v>3</v>
      </c>
      <c r="B106" s="33" t="s">
        <v>46</v>
      </c>
      <c r="C106" s="60">
        <v>4</v>
      </c>
      <c r="D106" s="61">
        <f>C106*F8</f>
        <v>2200</v>
      </c>
      <c r="E106" s="7"/>
      <c r="F106" s="11"/>
      <c r="G106" s="3"/>
    </row>
    <row r="107" spans="1:7" ht="15.75">
      <c r="A107" s="58">
        <v>4</v>
      </c>
      <c r="B107" s="59" t="s">
        <v>52</v>
      </c>
      <c r="C107" s="60">
        <v>4</v>
      </c>
      <c r="D107" s="61">
        <f>C107*F11</f>
        <v>980</v>
      </c>
      <c r="E107" s="12"/>
      <c r="F107" s="6"/>
      <c r="G107" s="6"/>
    </row>
    <row r="108" spans="1:7" ht="15.75">
      <c r="A108" s="25">
        <v>5</v>
      </c>
      <c r="B108" s="63" t="s">
        <v>45</v>
      </c>
      <c r="C108" s="50">
        <v>2</v>
      </c>
      <c r="D108" s="27">
        <f>C108*F10</f>
        <v>1960</v>
      </c>
      <c r="E108" s="12"/>
      <c r="F108" s="6"/>
      <c r="G108" s="6"/>
    </row>
    <row r="109" spans="1:7" ht="15.75">
      <c r="A109" s="58">
        <v>6</v>
      </c>
      <c r="B109" s="63" t="s">
        <v>51</v>
      </c>
      <c r="C109" s="50">
        <v>1</v>
      </c>
      <c r="D109" s="27">
        <f>C109*F7</f>
        <v>2150</v>
      </c>
      <c r="E109" s="12"/>
      <c r="F109" s="6"/>
      <c r="G109" s="6"/>
    </row>
    <row r="110" spans="1:7" ht="15.75">
      <c r="A110" s="25">
        <v>7</v>
      </c>
      <c r="B110" s="33" t="s">
        <v>25</v>
      </c>
      <c r="C110" s="50">
        <v>1</v>
      </c>
      <c r="D110" s="27">
        <f>C110*F5</f>
        <v>1180</v>
      </c>
      <c r="E110" s="12"/>
      <c r="F110" s="6"/>
      <c r="G110" s="6"/>
    </row>
    <row r="111" spans="1:7" ht="15.75">
      <c r="A111" s="58">
        <v>8</v>
      </c>
      <c r="B111" s="33" t="s">
        <v>32</v>
      </c>
      <c r="C111" s="26">
        <v>1</v>
      </c>
      <c r="D111" s="27">
        <f>C111*F4</f>
        <v>320</v>
      </c>
      <c r="E111" s="12"/>
      <c r="F111" s="6"/>
      <c r="G111" s="6"/>
    </row>
    <row r="112" spans="1:7" ht="16.5" thickBot="1">
      <c r="A112" s="34"/>
      <c r="B112" s="35" t="s">
        <v>21</v>
      </c>
      <c r="C112" s="36"/>
      <c r="D112" s="37">
        <f>SUM(D104:D111)</f>
        <v>13450</v>
      </c>
      <c r="E112" s="12"/>
      <c r="F112" s="6"/>
      <c r="G112" s="6"/>
    </row>
    <row r="113" spans="1:7" ht="16.5" thickBot="1">
      <c r="A113" s="38"/>
      <c r="B113" s="47" t="s">
        <v>26</v>
      </c>
      <c r="C113" s="48"/>
      <c r="D113" s="39">
        <f>D102+D112</f>
        <v>33970</v>
      </c>
      <c r="E113" s="12"/>
      <c r="F113" s="6"/>
      <c r="G113" s="6"/>
    </row>
    <row r="114" spans="1:7" ht="15.75">
      <c r="A114" s="51"/>
      <c r="B114" s="52"/>
      <c r="C114" s="53"/>
      <c r="D114" s="54"/>
      <c r="E114" s="12"/>
      <c r="F114" s="6"/>
      <c r="G114" s="6"/>
    </row>
    <row r="115" spans="1:7" ht="15.75">
      <c r="A115" s="51"/>
      <c r="B115" s="52"/>
      <c r="C115" s="53"/>
      <c r="D115" s="54"/>
      <c r="E115" s="12"/>
      <c r="F115" s="6"/>
      <c r="G115" s="6"/>
    </row>
    <row r="116" spans="1:7" ht="15.75">
      <c r="A116" s="51"/>
      <c r="B116" s="52"/>
      <c r="C116" s="53"/>
      <c r="D116" s="54"/>
      <c r="E116" s="12"/>
      <c r="F116" s="6"/>
      <c r="G116" s="6"/>
    </row>
    <row r="117" spans="1:7" ht="15.75">
      <c r="A117" s="51"/>
      <c r="B117" s="52"/>
      <c r="C117" s="53"/>
      <c r="D117" s="54"/>
      <c r="E117" s="12"/>
      <c r="F117" s="6"/>
      <c r="G117" s="6"/>
    </row>
    <row r="118" spans="1:7" ht="15.75">
      <c r="A118" s="51"/>
      <c r="B118" s="52"/>
      <c r="C118" s="53"/>
      <c r="D118" s="54"/>
      <c r="E118" s="12"/>
      <c r="F118" s="6"/>
      <c r="G118" s="6"/>
    </row>
    <row r="119" spans="1:7" ht="15.75">
      <c r="A119" s="51"/>
      <c r="B119" s="52"/>
      <c r="C119" s="53"/>
      <c r="D119" s="54"/>
      <c r="E119" s="12"/>
      <c r="F119" s="6"/>
      <c r="G119" s="6"/>
    </row>
    <row r="120" spans="1:7" ht="15.75">
      <c r="A120" s="51"/>
      <c r="B120" s="52"/>
      <c r="C120" s="53"/>
      <c r="D120" s="54"/>
      <c r="E120" s="12"/>
      <c r="F120" s="6"/>
      <c r="G120" s="6"/>
    </row>
    <row r="121" spans="1:7" ht="15.75">
      <c r="A121" s="51"/>
      <c r="B121" s="52"/>
      <c r="C121" s="53"/>
      <c r="D121" s="54"/>
      <c r="E121" s="12"/>
      <c r="F121" s="6"/>
      <c r="G121" s="6"/>
    </row>
    <row r="122" spans="1:7" ht="15.75">
      <c r="A122" s="51"/>
      <c r="B122" s="52"/>
      <c r="C122" s="53"/>
      <c r="D122" s="54"/>
      <c r="E122" s="12"/>
      <c r="F122" s="6"/>
      <c r="G122" s="6"/>
    </row>
    <row r="123" spans="1:7" ht="16.5" thickBot="1">
      <c r="A123" s="94" t="s">
        <v>72</v>
      </c>
      <c r="B123" s="94"/>
      <c r="C123" s="94"/>
      <c r="D123" s="94"/>
      <c r="E123" s="15"/>
      <c r="F123" s="15"/>
      <c r="G123" s="15"/>
    </row>
    <row r="124" spans="1:7" ht="12.75">
      <c r="A124" s="21"/>
      <c r="B124" s="22" t="s">
        <v>10</v>
      </c>
      <c r="C124" s="23" t="s">
        <v>11</v>
      </c>
      <c r="D124" s="24" t="s">
        <v>47</v>
      </c>
      <c r="E124" s="16"/>
      <c r="F124" s="4"/>
      <c r="G124" s="4"/>
    </row>
    <row r="125" spans="1:7" ht="12.75">
      <c r="A125" s="25">
        <v>1</v>
      </c>
      <c r="B125" s="8" t="s">
        <v>13</v>
      </c>
      <c r="C125" s="26">
        <v>1</v>
      </c>
      <c r="D125" s="41">
        <f aca="true" t="shared" si="3" ref="D125:D134">$F$2*C125</f>
        <v>1350</v>
      </c>
      <c r="E125" s="17"/>
      <c r="F125" s="4"/>
      <c r="G125" s="4"/>
    </row>
    <row r="126" spans="1:7" ht="12.75">
      <c r="A126" s="25">
        <v>2</v>
      </c>
      <c r="B126" s="8" t="s">
        <v>53</v>
      </c>
      <c r="C126" s="26">
        <v>0.3</v>
      </c>
      <c r="D126" s="41">
        <f t="shared" si="3"/>
        <v>405</v>
      </c>
      <c r="E126" s="13"/>
      <c r="F126" s="3"/>
      <c r="G126" s="3"/>
    </row>
    <row r="127" spans="1:7" ht="12.75">
      <c r="A127" s="25">
        <v>3</v>
      </c>
      <c r="B127" s="8" t="s">
        <v>30</v>
      </c>
      <c r="C127" s="26">
        <v>0.5</v>
      </c>
      <c r="D127" s="41">
        <f t="shared" si="3"/>
        <v>675</v>
      </c>
      <c r="E127" s="13"/>
      <c r="F127" s="3"/>
      <c r="G127" s="3"/>
    </row>
    <row r="128" spans="1:7" ht="12.75">
      <c r="A128" s="25">
        <v>4</v>
      </c>
      <c r="B128" s="8" t="s">
        <v>27</v>
      </c>
      <c r="C128" s="26">
        <v>0.3</v>
      </c>
      <c r="D128" s="41">
        <f>C128*F2</f>
        <v>405</v>
      </c>
      <c r="E128" s="13"/>
      <c r="F128" s="3"/>
      <c r="G128" s="3"/>
    </row>
    <row r="129" spans="1:7" ht="12.75">
      <c r="A129" s="25">
        <v>5</v>
      </c>
      <c r="B129" s="8" t="s">
        <v>15</v>
      </c>
      <c r="C129" s="26">
        <v>0.3</v>
      </c>
      <c r="D129" s="41">
        <f>C129*F2</f>
        <v>405</v>
      </c>
      <c r="E129" s="13"/>
      <c r="F129" s="3"/>
      <c r="G129" s="3"/>
    </row>
    <row r="130" spans="1:7" ht="12.75">
      <c r="A130" s="25">
        <v>6</v>
      </c>
      <c r="B130" s="8" t="s">
        <v>34</v>
      </c>
      <c r="C130" s="26">
        <v>0.2</v>
      </c>
      <c r="D130" s="41">
        <f t="shared" si="3"/>
        <v>270</v>
      </c>
      <c r="E130" s="13"/>
      <c r="F130" s="3"/>
      <c r="G130" s="3"/>
    </row>
    <row r="131" spans="1:7" ht="24">
      <c r="A131" s="25">
        <v>7</v>
      </c>
      <c r="B131" s="49" t="s">
        <v>55</v>
      </c>
      <c r="C131" s="26">
        <v>0.2</v>
      </c>
      <c r="D131" s="41">
        <f t="shared" si="3"/>
        <v>270</v>
      </c>
      <c r="E131" s="13"/>
      <c r="F131" s="3"/>
      <c r="G131" s="3"/>
    </row>
    <row r="132" spans="1:7" ht="12.75">
      <c r="A132" s="25">
        <v>8</v>
      </c>
      <c r="B132" s="49" t="s">
        <v>62</v>
      </c>
      <c r="C132" s="26">
        <v>0.2</v>
      </c>
      <c r="D132" s="41">
        <f t="shared" si="3"/>
        <v>270</v>
      </c>
      <c r="E132" s="13"/>
      <c r="F132" s="3"/>
      <c r="G132" s="3"/>
    </row>
    <row r="133" spans="1:7" ht="12.75">
      <c r="A133" s="25">
        <v>9</v>
      </c>
      <c r="B133" s="79" t="s">
        <v>56</v>
      </c>
      <c r="C133" s="26">
        <v>0.1</v>
      </c>
      <c r="D133" s="41">
        <f t="shared" si="3"/>
        <v>135</v>
      </c>
      <c r="E133" s="13"/>
      <c r="F133" s="3"/>
      <c r="G133" s="3"/>
    </row>
    <row r="134" spans="1:7" ht="12.75">
      <c r="A134" s="25">
        <v>10</v>
      </c>
      <c r="B134" s="79" t="s">
        <v>58</v>
      </c>
      <c r="C134" s="26">
        <v>0.1</v>
      </c>
      <c r="D134" s="41">
        <f t="shared" si="3"/>
        <v>135</v>
      </c>
      <c r="E134" s="13"/>
      <c r="F134" s="3"/>
      <c r="G134" s="3"/>
    </row>
    <row r="135" spans="1:7" ht="12.75">
      <c r="A135" s="25">
        <v>11</v>
      </c>
      <c r="B135" s="8" t="s">
        <v>28</v>
      </c>
      <c r="C135" s="26">
        <v>0.6</v>
      </c>
      <c r="D135" s="41">
        <f>C135*F2</f>
        <v>810</v>
      </c>
      <c r="E135" s="13"/>
      <c r="F135" s="3"/>
      <c r="G135" s="3"/>
    </row>
    <row r="136" spans="1:7" ht="12.75">
      <c r="A136" s="25">
        <v>12</v>
      </c>
      <c r="B136" s="8" t="s">
        <v>31</v>
      </c>
      <c r="C136" s="26">
        <v>0.4</v>
      </c>
      <c r="D136" s="41">
        <f aca="true" t="shared" si="4" ref="D136:D149">$F$2*C136</f>
        <v>540</v>
      </c>
      <c r="E136" s="13"/>
      <c r="F136" s="3"/>
      <c r="G136" s="3"/>
    </row>
    <row r="137" spans="1:7" ht="12.75">
      <c r="A137" s="25">
        <v>13</v>
      </c>
      <c r="B137" s="8" t="s">
        <v>65</v>
      </c>
      <c r="C137" s="26">
        <v>1.2</v>
      </c>
      <c r="D137" s="41">
        <f t="shared" si="4"/>
        <v>1620</v>
      </c>
      <c r="E137" s="17"/>
      <c r="F137" s="4"/>
      <c r="G137" s="4"/>
    </row>
    <row r="138" spans="1:7" ht="12.75">
      <c r="A138" s="25">
        <v>14</v>
      </c>
      <c r="B138" s="8" t="s">
        <v>60</v>
      </c>
      <c r="C138" s="26">
        <v>1</v>
      </c>
      <c r="D138" s="41">
        <f t="shared" si="4"/>
        <v>1350</v>
      </c>
      <c r="E138" s="13"/>
      <c r="F138" s="3"/>
      <c r="G138" s="3"/>
    </row>
    <row r="139" spans="1:7" ht="12.75">
      <c r="A139" s="25">
        <v>15</v>
      </c>
      <c r="B139" s="8" t="s">
        <v>18</v>
      </c>
      <c r="C139" s="26">
        <v>0.5</v>
      </c>
      <c r="D139" s="41">
        <f t="shared" si="4"/>
        <v>675</v>
      </c>
      <c r="E139" s="13"/>
      <c r="F139" s="3"/>
      <c r="G139" s="3"/>
    </row>
    <row r="140" spans="1:7" ht="12.75">
      <c r="A140" s="25">
        <v>16</v>
      </c>
      <c r="B140" s="8" t="s">
        <v>66</v>
      </c>
      <c r="C140" s="26">
        <v>0.3</v>
      </c>
      <c r="D140" s="41">
        <f t="shared" si="4"/>
        <v>405</v>
      </c>
      <c r="E140" s="13"/>
      <c r="F140" s="3"/>
      <c r="G140" s="3"/>
    </row>
    <row r="141" spans="1:7" ht="12.75">
      <c r="A141" s="25">
        <v>17</v>
      </c>
      <c r="B141" s="8" t="s">
        <v>50</v>
      </c>
      <c r="C141" s="26">
        <v>0.4</v>
      </c>
      <c r="D141" s="41">
        <f t="shared" si="4"/>
        <v>540</v>
      </c>
      <c r="E141" s="13"/>
      <c r="F141" s="3"/>
      <c r="G141" s="3"/>
    </row>
    <row r="142" spans="1:7" ht="12.75">
      <c r="A142" s="25">
        <v>18</v>
      </c>
      <c r="B142" s="8" t="s">
        <v>17</v>
      </c>
      <c r="C142" s="26">
        <v>1.2</v>
      </c>
      <c r="D142" s="41">
        <f t="shared" si="4"/>
        <v>1620</v>
      </c>
      <c r="E142" s="13"/>
      <c r="F142" s="3"/>
      <c r="G142" s="3"/>
    </row>
    <row r="143" spans="1:7" ht="12.75">
      <c r="A143" s="25">
        <v>19</v>
      </c>
      <c r="B143" s="8" t="s">
        <v>19</v>
      </c>
      <c r="C143" s="26">
        <v>0.3</v>
      </c>
      <c r="D143" s="41">
        <f t="shared" si="4"/>
        <v>405</v>
      </c>
      <c r="E143" s="13"/>
      <c r="F143" s="3"/>
      <c r="G143" s="3"/>
    </row>
    <row r="144" spans="1:7" ht="12.75">
      <c r="A144" s="25">
        <v>20</v>
      </c>
      <c r="B144" s="8" t="s">
        <v>29</v>
      </c>
      <c r="C144" s="26">
        <v>0.1</v>
      </c>
      <c r="D144" s="55">
        <f t="shared" si="4"/>
        <v>135</v>
      </c>
      <c r="E144" s="13"/>
      <c r="F144" s="3"/>
      <c r="G144" s="3"/>
    </row>
    <row r="145" spans="1:7" ht="24">
      <c r="A145" s="25">
        <v>21</v>
      </c>
      <c r="B145" s="49" t="s">
        <v>57</v>
      </c>
      <c r="C145" s="40">
        <v>1</v>
      </c>
      <c r="D145" s="41">
        <f t="shared" si="4"/>
        <v>1350</v>
      </c>
      <c r="E145" s="13"/>
      <c r="F145" s="3"/>
      <c r="G145" s="3"/>
    </row>
    <row r="146" spans="1:7" ht="24">
      <c r="A146" s="25">
        <v>22</v>
      </c>
      <c r="B146" s="49" t="s">
        <v>59</v>
      </c>
      <c r="C146" s="56">
        <v>0.3</v>
      </c>
      <c r="D146" s="41">
        <f t="shared" si="4"/>
        <v>405</v>
      </c>
      <c r="E146" s="7"/>
      <c r="F146" s="7"/>
      <c r="G146" s="7"/>
    </row>
    <row r="147" spans="1:7" ht="12.75">
      <c r="A147" s="25">
        <v>23</v>
      </c>
      <c r="B147" s="80" t="s">
        <v>61</v>
      </c>
      <c r="C147" s="56">
        <v>0.2</v>
      </c>
      <c r="D147" s="41">
        <f t="shared" si="4"/>
        <v>270</v>
      </c>
      <c r="E147" s="7"/>
      <c r="F147" s="7"/>
      <c r="G147" s="7"/>
    </row>
    <row r="148" spans="1:7" ht="12.75">
      <c r="A148" s="25">
        <v>24</v>
      </c>
      <c r="B148" s="8" t="s">
        <v>20</v>
      </c>
      <c r="C148" s="56">
        <v>0.4</v>
      </c>
      <c r="D148" s="41">
        <f t="shared" si="4"/>
        <v>540</v>
      </c>
      <c r="E148" s="7"/>
      <c r="F148" s="7"/>
      <c r="G148" s="7"/>
    </row>
    <row r="149" spans="1:7" ht="12.75">
      <c r="A149" s="25">
        <v>25</v>
      </c>
      <c r="B149" s="9" t="s">
        <v>67</v>
      </c>
      <c r="C149" s="56">
        <v>0.2</v>
      </c>
      <c r="D149" s="41">
        <f t="shared" si="4"/>
        <v>270</v>
      </c>
      <c r="E149" s="7"/>
      <c r="F149" s="7"/>
      <c r="G149" s="7"/>
    </row>
    <row r="150" spans="1:7" ht="15.75">
      <c r="A150" s="28"/>
      <c r="B150" s="29" t="s">
        <v>21</v>
      </c>
      <c r="C150" s="43">
        <f>SUM(C125:C149)</f>
        <v>11.3</v>
      </c>
      <c r="D150" s="30">
        <f>SUM(D125:D149)</f>
        <v>15255</v>
      </c>
      <c r="E150" s="7"/>
      <c r="F150" s="7"/>
      <c r="G150" s="7"/>
    </row>
    <row r="151" spans="1:7" ht="15.75">
      <c r="A151" s="28"/>
      <c r="B151" s="31" t="s">
        <v>22</v>
      </c>
      <c r="C151" s="45" t="s">
        <v>23</v>
      </c>
      <c r="D151" s="32" t="s">
        <v>47</v>
      </c>
      <c r="E151" s="7"/>
      <c r="F151" s="7"/>
      <c r="G151" s="7"/>
    </row>
    <row r="152" spans="1:4" ht="12.75">
      <c r="A152" s="25">
        <v>1</v>
      </c>
      <c r="B152" s="62" t="s">
        <v>44</v>
      </c>
      <c r="C152" s="26">
        <v>13</v>
      </c>
      <c r="D152" s="27">
        <f>C152*F4</f>
        <v>4160</v>
      </c>
    </row>
    <row r="153" spans="1:7" ht="12.75">
      <c r="A153" s="58">
        <v>2</v>
      </c>
      <c r="B153" s="59" t="s">
        <v>37</v>
      </c>
      <c r="C153" s="60">
        <v>1</v>
      </c>
      <c r="D153" s="61">
        <f>C153*$F$14</f>
        <v>500</v>
      </c>
      <c r="E153" s="7"/>
      <c r="F153" s="7"/>
      <c r="G153" s="7"/>
    </row>
    <row r="154" spans="1:7" ht="12.75">
      <c r="A154" s="25">
        <v>3</v>
      </c>
      <c r="B154" s="33" t="s">
        <v>46</v>
      </c>
      <c r="C154" s="60">
        <v>2</v>
      </c>
      <c r="D154" s="61">
        <f>C154*F8</f>
        <v>1100</v>
      </c>
      <c r="E154" s="7"/>
      <c r="F154" s="7"/>
      <c r="G154" s="7"/>
    </row>
    <row r="155" spans="1:7" ht="12.75">
      <c r="A155" s="58">
        <v>4</v>
      </c>
      <c r="B155" s="59" t="s">
        <v>52</v>
      </c>
      <c r="C155" s="60">
        <v>4</v>
      </c>
      <c r="D155" s="61">
        <f>C155*F11</f>
        <v>980</v>
      </c>
      <c r="E155" s="7"/>
      <c r="F155" s="7"/>
      <c r="G155" s="7"/>
    </row>
    <row r="156" spans="1:7" ht="12.75">
      <c r="A156" s="25">
        <v>5</v>
      </c>
      <c r="B156" s="59" t="s">
        <v>42</v>
      </c>
      <c r="C156" s="60">
        <v>5</v>
      </c>
      <c r="D156" s="61">
        <f>C156*F11</f>
        <v>1225</v>
      </c>
      <c r="E156" s="7"/>
      <c r="F156" s="7"/>
      <c r="G156" s="7"/>
    </row>
    <row r="157" spans="1:7" ht="12.75">
      <c r="A157" s="58">
        <v>6</v>
      </c>
      <c r="B157" s="59" t="s">
        <v>76</v>
      </c>
      <c r="C157" s="60">
        <v>1.2</v>
      </c>
      <c r="D157" s="61">
        <f>C157*F12</f>
        <v>360</v>
      </c>
      <c r="E157" s="7"/>
      <c r="F157" s="7"/>
      <c r="G157" s="7"/>
    </row>
    <row r="158" spans="1:7" ht="12.75">
      <c r="A158" s="25">
        <v>7</v>
      </c>
      <c r="B158" s="59" t="s">
        <v>75</v>
      </c>
      <c r="C158" s="60">
        <v>7</v>
      </c>
      <c r="D158" s="61">
        <f>C158*F9</f>
        <v>1120</v>
      </c>
      <c r="E158" s="7"/>
      <c r="F158" s="7"/>
      <c r="G158" s="7"/>
    </row>
    <row r="159" spans="1:7" ht="12.75">
      <c r="A159" s="58">
        <v>8</v>
      </c>
      <c r="B159" s="63" t="s">
        <v>45</v>
      </c>
      <c r="C159" s="50">
        <v>1</v>
      </c>
      <c r="D159" s="27">
        <f>C159*F10</f>
        <v>980</v>
      </c>
      <c r="E159" s="7"/>
      <c r="F159" s="3"/>
      <c r="G159" s="3"/>
    </row>
    <row r="160" spans="1:7" ht="12.75">
      <c r="A160" s="25">
        <v>9</v>
      </c>
      <c r="B160" s="63" t="s">
        <v>51</v>
      </c>
      <c r="C160" s="50">
        <v>1</v>
      </c>
      <c r="D160" s="27">
        <f>C160*F7</f>
        <v>2150</v>
      </c>
      <c r="E160" s="13"/>
      <c r="F160" s="3"/>
      <c r="G160" s="3"/>
    </row>
    <row r="161" spans="1:7" ht="12.75">
      <c r="A161" s="58">
        <v>10</v>
      </c>
      <c r="B161" s="33" t="s">
        <v>25</v>
      </c>
      <c r="C161" s="50">
        <v>1</v>
      </c>
      <c r="D161" s="27">
        <f>C161*F5</f>
        <v>1180</v>
      </c>
      <c r="E161" s="13"/>
      <c r="F161" s="3"/>
      <c r="G161" s="3"/>
    </row>
    <row r="162" spans="1:7" ht="12.75">
      <c r="A162" s="25">
        <v>11</v>
      </c>
      <c r="B162" s="33" t="s">
        <v>32</v>
      </c>
      <c r="C162" s="26">
        <v>1</v>
      </c>
      <c r="D162" s="27">
        <f>C162*F6</f>
        <v>1850</v>
      </c>
      <c r="E162" s="13"/>
      <c r="F162" s="3"/>
      <c r="G162" s="3"/>
    </row>
    <row r="163" spans="1:7" ht="15.75" thickBot="1">
      <c r="A163" s="34"/>
      <c r="B163" s="35" t="s">
        <v>21</v>
      </c>
      <c r="C163" s="36"/>
      <c r="D163" s="37">
        <f>SUM(D152:D162)</f>
        <v>15605</v>
      </c>
      <c r="E163" s="13"/>
      <c r="F163" s="3"/>
      <c r="G163" s="3"/>
    </row>
    <row r="164" spans="1:4" ht="16.5" thickBot="1">
      <c r="A164" s="38"/>
      <c r="B164" s="47" t="s">
        <v>26</v>
      </c>
      <c r="C164" s="48"/>
      <c r="D164" s="39">
        <f>D150+D163</f>
        <v>30860</v>
      </c>
    </row>
    <row r="165" spans="1:4" ht="12.75">
      <c r="A165" s="57"/>
      <c r="B165" s="57"/>
      <c r="C165" s="57"/>
      <c r="D165" s="57"/>
    </row>
    <row r="166" spans="1:4" ht="12.75">
      <c r="A166" s="57"/>
      <c r="B166" s="57"/>
      <c r="C166" s="57"/>
      <c r="D166" s="57"/>
    </row>
    <row r="167" spans="1:7" ht="16.5" thickBot="1">
      <c r="A167" s="94" t="s">
        <v>73</v>
      </c>
      <c r="B167" s="94"/>
      <c r="C167" s="94"/>
      <c r="D167" s="94"/>
      <c r="E167" s="15"/>
      <c r="F167" s="15"/>
      <c r="G167" s="15"/>
    </row>
    <row r="168" spans="1:7" ht="12.75">
      <c r="A168" s="21"/>
      <c r="B168" s="22" t="s">
        <v>10</v>
      </c>
      <c r="C168" s="23" t="s">
        <v>11</v>
      </c>
      <c r="D168" s="24" t="s">
        <v>47</v>
      </c>
      <c r="E168" s="16"/>
      <c r="F168" s="4"/>
      <c r="G168" s="4"/>
    </row>
    <row r="169" spans="1:7" ht="12.75">
      <c r="A169" s="25">
        <v>1</v>
      </c>
      <c r="B169" s="8" t="s">
        <v>13</v>
      </c>
      <c r="C169" s="26">
        <v>1</v>
      </c>
      <c r="D169" s="41">
        <f>$F$2*C169</f>
        <v>1350</v>
      </c>
      <c r="E169" s="17"/>
      <c r="F169" s="4"/>
      <c r="G169" s="4"/>
    </row>
    <row r="170" spans="1:7" ht="12.75">
      <c r="A170" s="25">
        <v>2</v>
      </c>
      <c r="B170" s="8" t="s">
        <v>53</v>
      </c>
      <c r="C170" s="26">
        <v>0.3</v>
      </c>
      <c r="D170" s="41">
        <f>$F$2*C170</f>
        <v>405</v>
      </c>
      <c r="E170" s="14"/>
      <c r="F170" s="3"/>
      <c r="G170" s="3"/>
    </row>
    <row r="171" spans="1:7" ht="12.75">
      <c r="A171" s="25">
        <v>3</v>
      </c>
      <c r="B171" s="8" t="s">
        <v>30</v>
      </c>
      <c r="C171" s="26">
        <v>0.5</v>
      </c>
      <c r="D171" s="41">
        <f>$F$2*C171</f>
        <v>675</v>
      </c>
      <c r="E171" s="14"/>
      <c r="F171" s="3"/>
      <c r="G171" s="3"/>
    </row>
    <row r="172" spans="1:7" ht="12.75">
      <c r="A172" s="25">
        <v>4</v>
      </c>
      <c r="B172" s="8" t="s">
        <v>27</v>
      </c>
      <c r="C172" s="26">
        <v>0.3</v>
      </c>
      <c r="D172" s="41">
        <f>C172*F94</f>
        <v>0</v>
      </c>
      <c r="E172" s="14"/>
      <c r="F172" s="3"/>
      <c r="G172" s="3"/>
    </row>
    <row r="173" spans="1:7" ht="12.75">
      <c r="A173" s="25">
        <v>5</v>
      </c>
      <c r="B173" s="8" t="s">
        <v>34</v>
      </c>
      <c r="C173" s="26">
        <v>0.2</v>
      </c>
      <c r="D173" s="41">
        <f>$F$2*C173</f>
        <v>270</v>
      </c>
      <c r="E173" s="13"/>
      <c r="F173" s="3"/>
      <c r="G173" s="3"/>
    </row>
    <row r="174" spans="1:7" ht="24">
      <c r="A174" s="25">
        <v>6</v>
      </c>
      <c r="B174" s="49" t="s">
        <v>55</v>
      </c>
      <c r="C174" s="26">
        <v>0.2</v>
      </c>
      <c r="D174" s="41">
        <f>$F$2*C174</f>
        <v>270</v>
      </c>
      <c r="E174" s="17"/>
      <c r="F174" s="3"/>
      <c r="G174" s="3"/>
    </row>
    <row r="175" spans="1:7" ht="12.75">
      <c r="A175" s="25">
        <v>7</v>
      </c>
      <c r="B175" s="49" t="s">
        <v>62</v>
      </c>
      <c r="C175" s="26">
        <v>0.2</v>
      </c>
      <c r="D175" s="41">
        <f>$F$2*C175</f>
        <v>270</v>
      </c>
      <c r="E175" s="17"/>
      <c r="F175" s="4"/>
      <c r="G175" s="4"/>
    </row>
    <row r="176" spans="1:7" ht="12.75">
      <c r="A176" s="25">
        <v>8</v>
      </c>
      <c r="B176" s="79" t="s">
        <v>56</v>
      </c>
      <c r="C176" s="26">
        <v>0.1</v>
      </c>
      <c r="D176" s="41">
        <f>$F$2*C176</f>
        <v>135</v>
      </c>
      <c r="E176" s="18"/>
      <c r="F176" s="3"/>
      <c r="G176" s="3"/>
    </row>
    <row r="177" spans="1:7" ht="12.75">
      <c r="A177" s="25">
        <v>9</v>
      </c>
      <c r="B177" s="79" t="s">
        <v>58</v>
      </c>
      <c r="C177" s="26">
        <v>0.1</v>
      </c>
      <c r="D177" s="41">
        <f>$F$2*C177</f>
        <v>135</v>
      </c>
      <c r="E177" s="13"/>
      <c r="F177" s="3"/>
      <c r="G177" s="3"/>
    </row>
    <row r="178" spans="1:7" ht="12.75">
      <c r="A178" s="25">
        <v>10</v>
      </c>
      <c r="B178" s="79" t="s">
        <v>63</v>
      </c>
      <c r="C178" s="26">
        <v>0.8</v>
      </c>
      <c r="D178" s="41">
        <f>C178*F8</f>
        <v>440</v>
      </c>
      <c r="E178" s="13"/>
      <c r="F178" s="3"/>
      <c r="G178" s="3"/>
    </row>
    <row r="179" spans="1:7" ht="12.75">
      <c r="A179" s="25">
        <v>11</v>
      </c>
      <c r="B179" s="8" t="s">
        <v>31</v>
      </c>
      <c r="C179" s="26">
        <v>0.4</v>
      </c>
      <c r="D179" s="41">
        <f aca="true" t="shared" si="5" ref="D179:D193">$F$2*C179</f>
        <v>540</v>
      </c>
      <c r="E179" s="13"/>
      <c r="F179" s="3"/>
      <c r="G179" s="3"/>
    </row>
    <row r="180" spans="1:7" ht="12.75">
      <c r="A180" s="25">
        <v>12</v>
      </c>
      <c r="B180" s="8" t="s">
        <v>65</v>
      </c>
      <c r="C180" s="26">
        <v>1.2</v>
      </c>
      <c r="D180" s="41">
        <f t="shared" si="5"/>
        <v>1620</v>
      </c>
      <c r="E180" s="13"/>
      <c r="F180" s="3"/>
      <c r="G180" s="3"/>
    </row>
    <row r="181" spans="1:7" ht="12.75">
      <c r="A181" s="25">
        <v>13</v>
      </c>
      <c r="B181" s="8" t="s">
        <v>60</v>
      </c>
      <c r="C181" s="26">
        <v>1</v>
      </c>
      <c r="D181" s="41">
        <f t="shared" si="5"/>
        <v>1350</v>
      </c>
      <c r="E181" s="13"/>
      <c r="F181" s="3"/>
      <c r="G181" s="3"/>
    </row>
    <row r="182" spans="1:7" ht="12.75">
      <c r="A182" s="25">
        <v>14</v>
      </c>
      <c r="B182" s="8" t="s">
        <v>18</v>
      </c>
      <c r="C182" s="26">
        <v>0.5</v>
      </c>
      <c r="D182" s="41">
        <f t="shared" si="5"/>
        <v>675</v>
      </c>
      <c r="E182" s="13"/>
      <c r="F182" s="3"/>
      <c r="G182" s="3"/>
    </row>
    <row r="183" spans="1:7" ht="12.75">
      <c r="A183" s="25">
        <v>15</v>
      </c>
      <c r="B183" s="8" t="s">
        <v>66</v>
      </c>
      <c r="C183" s="26">
        <v>0.3</v>
      </c>
      <c r="D183" s="41">
        <f t="shared" si="5"/>
        <v>405</v>
      </c>
      <c r="E183" s="13"/>
      <c r="F183" s="3"/>
      <c r="G183" s="3"/>
    </row>
    <row r="184" spans="1:7" ht="15.75">
      <c r="A184" s="25">
        <v>16</v>
      </c>
      <c r="B184" s="8" t="s">
        <v>50</v>
      </c>
      <c r="C184" s="26">
        <v>0.4</v>
      </c>
      <c r="D184" s="41">
        <f t="shared" si="5"/>
        <v>540</v>
      </c>
      <c r="E184" s="12" t="s">
        <v>68</v>
      </c>
      <c r="F184" s="7"/>
      <c r="G184" s="7"/>
    </row>
    <row r="185" spans="1:7" ht="12.75">
      <c r="A185" s="25">
        <v>17</v>
      </c>
      <c r="B185" s="8" t="s">
        <v>17</v>
      </c>
      <c r="C185" s="26">
        <v>1.2</v>
      </c>
      <c r="D185" s="41">
        <f t="shared" si="5"/>
        <v>1620</v>
      </c>
      <c r="E185" s="13"/>
      <c r="F185" s="7"/>
      <c r="G185" s="7"/>
    </row>
    <row r="186" spans="1:5" ht="12.75">
      <c r="A186" s="25">
        <v>18</v>
      </c>
      <c r="B186" s="8" t="s">
        <v>19</v>
      </c>
      <c r="C186" s="26">
        <v>0.3</v>
      </c>
      <c r="D186" s="41">
        <f t="shared" si="5"/>
        <v>405</v>
      </c>
      <c r="E186" s="13"/>
    </row>
    <row r="187" spans="1:7" ht="12.75">
      <c r="A187" s="25">
        <v>19</v>
      </c>
      <c r="B187" s="8" t="s">
        <v>29</v>
      </c>
      <c r="C187" s="26">
        <v>0.1</v>
      </c>
      <c r="D187" s="55">
        <f t="shared" si="5"/>
        <v>135</v>
      </c>
      <c r="E187" s="13"/>
      <c r="F187" s="7"/>
      <c r="G187" s="7"/>
    </row>
    <row r="188" spans="1:7" ht="24">
      <c r="A188" s="25">
        <v>20</v>
      </c>
      <c r="B188" s="49" t="s">
        <v>57</v>
      </c>
      <c r="C188" s="40">
        <v>1</v>
      </c>
      <c r="D188" s="41">
        <f t="shared" si="5"/>
        <v>1350</v>
      </c>
      <c r="E188" s="7"/>
      <c r="F188" s="7"/>
      <c r="G188" s="7"/>
    </row>
    <row r="189" spans="1:7" ht="15.75">
      <c r="A189" s="25">
        <v>21</v>
      </c>
      <c r="B189" s="49" t="s">
        <v>64</v>
      </c>
      <c r="C189" s="56">
        <v>4</v>
      </c>
      <c r="D189" s="41">
        <f t="shared" si="5"/>
        <v>5400</v>
      </c>
      <c r="E189" s="7"/>
      <c r="F189" s="11"/>
      <c r="G189" s="6"/>
    </row>
    <row r="190" spans="1:7" ht="24">
      <c r="A190" s="25">
        <v>22</v>
      </c>
      <c r="B190" s="49" t="s">
        <v>59</v>
      </c>
      <c r="C190" s="56">
        <v>0.3</v>
      </c>
      <c r="D190" s="41">
        <f t="shared" si="5"/>
        <v>405</v>
      </c>
      <c r="E190" s="7"/>
      <c r="F190" s="11"/>
      <c r="G190" s="3"/>
    </row>
    <row r="191" spans="1:7" ht="12.75">
      <c r="A191" s="25">
        <v>23</v>
      </c>
      <c r="B191" s="80" t="s">
        <v>61</v>
      </c>
      <c r="C191" s="56">
        <v>0.2</v>
      </c>
      <c r="D191" s="41">
        <f t="shared" si="5"/>
        <v>270</v>
      </c>
      <c r="E191" s="7"/>
      <c r="F191" s="11"/>
      <c r="G191" s="3"/>
    </row>
    <row r="192" spans="1:8" ht="12.75">
      <c r="A192" s="25">
        <v>24</v>
      </c>
      <c r="B192" s="8" t="s">
        <v>20</v>
      </c>
      <c r="C192" s="56">
        <v>0.4</v>
      </c>
      <c r="D192" s="41">
        <f t="shared" si="5"/>
        <v>540</v>
      </c>
      <c r="F192" s="20"/>
      <c r="G192" s="20"/>
      <c r="H192" s="20"/>
    </row>
    <row r="193" spans="1:5" ht="15.75">
      <c r="A193" s="25">
        <v>25</v>
      </c>
      <c r="B193" s="9" t="s">
        <v>67</v>
      </c>
      <c r="C193" s="56">
        <v>0.2</v>
      </c>
      <c r="D193" s="41">
        <f t="shared" si="5"/>
        <v>270</v>
      </c>
      <c r="E193" s="12" t="s">
        <v>69</v>
      </c>
    </row>
    <row r="194" spans="1:5" ht="15.75">
      <c r="A194" s="28"/>
      <c r="B194" s="29" t="s">
        <v>21</v>
      </c>
      <c r="C194" s="43">
        <f>SUM(C169:C193)</f>
        <v>15.200000000000001</v>
      </c>
      <c r="D194" s="30">
        <f>SUM(D169:D193)</f>
        <v>19475</v>
      </c>
      <c r="E194" s="7"/>
    </row>
    <row r="195" spans="1:5" ht="15.75">
      <c r="A195" s="28"/>
      <c r="B195" s="31" t="s">
        <v>22</v>
      </c>
      <c r="C195" s="45" t="s">
        <v>23</v>
      </c>
      <c r="D195" s="32" t="s">
        <v>47</v>
      </c>
      <c r="E195" s="7"/>
    </row>
    <row r="196" spans="1:5" ht="12.75">
      <c r="A196" s="25">
        <v>1</v>
      </c>
      <c r="B196" s="62" t="s">
        <v>44</v>
      </c>
      <c r="C196" s="26">
        <v>13</v>
      </c>
      <c r="D196" s="27">
        <f>C196*F4</f>
        <v>4160</v>
      </c>
      <c r="E196" s="7"/>
    </row>
    <row r="197" spans="1:5" ht="12.75">
      <c r="A197" s="58">
        <v>2</v>
      </c>
      <c r="B197" s="59" t="s">
        <v>37</v>
      </c>
      <c r="C197" s="60">
        <v>1</v>
      </c>
      <c r="D197" s="61">
        <f>C197*$F$14</f>
        <v>500</v>
      </c>
      <c r="E197" s="7"/>
    </row>
    <row r="198" spans="1:5" ht="12.75">
      <c r="A198" s="25">
        <v>3</v>
      </c>
      <c r="B198" s="33" t="s">
        <v>46</v>
      </c>
      <c r="C198" s="60">
        <v>4</v>
      </c>
      <c r="D198" s="61">
        <f>C198*F8</f>
        <v>2200</v>
      </c>
      <c r="E198" s="7"/>
    </row>
    <row r="199" spans="1:5" ht="15.75">
      <c r="A199" s="58">
        <v>4</v>
      </c>
      <c r="B199" s="59" t="s">
        <v>52</v>
      </c>
      <c r="C199" s="60">
        <v>4</v>
      </c>
      <c r="D199" s="61">
        <f>C199*F11</f>
        <v>980</v>
      </c>
      <c r="E199" s="12"/>
    </row>
    <row r="200" spans="1:5" ht="15.75">
      <c r="A200" s="25">
        <v>5</v>
      </c>
      <c r="B200" s="63" t="s">
        <v>45</v>
      </c>
      <c r="C200" s="50">
        <v>2</v>
      </c>
      <c r="D200" s="27">
        <f>C200*F10</f>
        <v>1960</v>
      </c>
      <c r="E200" s="12"/>
    </row>
    <row r="201" spans="1:5" ht="15.75">
      <c r="A201" s="58">
        <v>6</v>
      </c>
      <c r="B201" s="63" t="s">
        <v>51</v>
      </c>
      <c r="C201" s="50">
        <v>1</v>
      </c>
      <c r="D201" s="27">
        <f>C201*F7</f>
        <v>2150</v>
      </c>
      <c r="E201" s="12"/>
    </row>
    <row r="202" spans="1:5" ht="15.75">
      <c r="A202" s="25">
        <v>7</v>
      </c>
      <c r="B202" s="33" t="s">
        <v>25</v>
      </c>
      <c r="C202" s="50">
        <v>1</v>
      </c>
      <c r="D202" s="27">
        <f>C202*F5</f>
        <v>1180</v>
      </c>
      <c r="E202" s="12"/>
    </row>
    <row r="203" spans="1:5" ht="15.75">
      <c r="A203" s="58">
        <v>8</v>
      </c>
      <c r="B203" s="33" t="s">
        <v>32</v>
      </c>
      <c r="C203" s="26">
        <v>1</v>
      </c>
      <c r="D203" s="27">
        <f>C203*F6</f>
        <v>1850</v>
      </c>
      <c r="E203" s="12"/>
    </row>
    <row r="204" spans="1:5" ht="16.5" thickBot="1">
      <c r="A204" s="34"/>
      <c r="B204" s="35" t="s">
        <v>21</v>
      </c>
      <c r="C204" s="36"/>
      <c r="D204" s="37">
        <f>SUM(D196:D203)</f>
        <v>14980</v>
      </c>
      <c r="E204" s="12"/>
    </row>
    <row r="205" spans="1:5" ht="16.5" thickBot="1">
      <c r="A205" s="38"/>
      <c r="B205" s="47" t="s">
        <v>26</v>
      </c>
      <c r="C205" s="48"/>
      <c r="D205" s="39">
        <f>D194+D204</f>
        <v>34455</v>
      </c>
      <c r="E205" s="12"/>
    </row>
    <row r="206" spans="1:4" ht="12.75">
      <c r="A206" s="57"/>
      <c r="B206" s="57"/>
      <c r="C206" s="57"/>
      <c r="D206" s="57"/>
    </row>
    <row r="207" spans="1:4" ht="12.75">
      <c r="A207" s="57"/>
      <c r="B207" s="57"/>
      <c r="C207" s="57"/>
      <c r="D207" s="57"/>
    </row>
    <row r="208" spans="1:4" ht="12.75">
      <c r="A208" s="57"/>
      <c r="B208" s="57"/>
      <c r="C208" s="57"/>
      <c r="D208" s="57"/>
    </row>
    <row r="209" spans="1:4" ht="12.75">
      <c r="A209" s="57"/>
      <c r="B209" s="57"/>
      <c r="C209" s="57"/>
      <c r="D209" s="57"/>
    </row>
    <row r="210" spans="1:4" ht="12.75">
      <c r="A210" s="57"/>
      <c r="B210" s="57"/>
      <c r="C210" s="57"/>
      <c r="D210" s="57"/>
    </row>
    <row r="211" spans="1:4" ht="12.75">
      <c r="A211" s="57"/>
      <c r="B211" s="57"/>
      <c r="C211" s="57"/>
      <c r="D211" s="57"/>
    </row>
    <row r="212" spans="1:4" ht="12.75">
      <c r="A212" s="57"/>
      <c r="B212" s="57"/>
      <c r="C212" s="57"/>
      <c r="D212" s="57"/>
    </row>
    <row r="213" spans="1:4" ht="12.75">
      <c r="A213" s="57"/>
      <c r="B213" s="57"/>
      <c r="C213" s="57"/>
      <c r="D213" s="57"/>
    </row>
    <row r="214" spans="1:4" ht="12.75">
      <c r="A214" s="57"/>
      <c r="B214" s="57"/>
      <c r="C214" s="57"/>
      <c r="D214" s="57"/>
    </row>
    <row r="215" spans="1:4" ht="12.75">
      <c r="A215" s="57"/>
      <c r="B215" s="57"/>
      <c r="C215" s="57"/>
      <c r="D215" s="57"/>
    </row>
    <row r="216" spans="1:4" ht="12.75">
      <c r="A216" s="57"/>
      <c r="B216" s="57"/>
      <c r="C216" s="57"/>
      <c r="D216" s="57"/>
    </row>
    <row r="217" spans="1:5" ht="16.5" thickBot="1">
      <c r="A217" s="94" t="s">
        <v>74</v>
      </c>
      <c r="B217" s="94"/>
      <c r="C217" s="94"/>
      <c r="D217" s="94"/>
      <c r="E217" s="15"/>
    </row>
    <row r="218" spans="1:5" ht="12.75">
      <c r="A218" s="21"/>
      <c r="B218" s="22" t="s">
        <v>10</v>
      </c>
      <c r="C218" s="23" t="s">
        <v>11</v>
      </c>
      <c r="D218" s="24" t="s">
        <v>47</v>
      </c>
      <c r="E218" s="16"/>
    </row>
    <row r="219" spans="1:5" ht="12.75">
      <c r="A219" s="25">
        <v>1</v>
      </c>
      <c r="B219" s="8" t="s">
        <v>13</v>
      </c>
      <c r="C219" s="26">
        <v>1</v>
      </c>
      <c r="D219" s="41">
        <f>$F$2*C219</f>
        <v>1350</v>
      </c>
      <c r="E219" s="17"/>
    </row>
    <row r="220" spans="1:5" ht="12.75">
      <c r="A220" s="25">
        <v>2</v>
      </c>
      <c r="B220" s="8" t="s">
        <v>53</v>
      </c>
      <c r="C220" s="26">
        <v>0.3</v>
      </c>
      <c r="D220" s="41">
        <f>$F$2*C220</f>
        <v>405</v>
      </c>
      <c r="E220" s="13"/>
    </row>
    <row r="221" spans="1:4" ht="12.75">
      <c r="A221" s="25">
        <f>A220+1</f>
        <v>3</v>
      </c>
      <c r="B221" s="8" t="s">
        <v>30</v>
      </c>
      <c r="C221" s="26">
        <v>0.5</v>
      </c>
      <c r="D221" s="41">
        <f>$F$2*C221</f>
        <v>675</v>
      </c>
    </row>
    <row r="222" spans="1:4" ht="12.75">
      <c r="A222" s="25">
        <v>4</v>
      </c>
      <c r="B222" s="8" t="s">
        <v>27</v>
      </c>
      <c r="C222" s="26">
        <v>0.3</v>
      </c>
      <c r="D222" s="41">
        <f>C222*F2</f>
        <v>405</v>
      </c>
    </row>
    <row r="223" spans="1:4" ht="12.75">
      <c r="A223" s="25">
        <v>5</v>
      </c>
      <c r="B223" s="8" t="s">
        <v>34</v>
      </c>
      <c r="C223" s="26">
        <v>0.2</v>
      </c>
      <c r="D223" s="41">
        <f aca="true" t="shared" si="6" ref="D223:D239">$F$2*C223</f>
        <v>270</v>
      </c>
    </row>
    <row r="224" spans="1:4" ht="24">
      <c r="A224" s="25">
        <v>6</v>
      </c>
      <c r="B224" s="49" t="s">
        <v>55</v>
      </c>
      <c r="C224" s="26">
        <v>0.2</v>
      </c>
      <c r="D224" s="41">
        <f t="shared" si="6"/>
        <v>270</v>
      </c>
    </row>
    <row r="225" spans="1:4" ht="12.75">
      <c r="A225" s="25">
        <v>7</v>
      </c>
      <c r="B225" s="79" t="s">
        <v>56</v>
      </c>
      <c r="C225" s="26">
        <v>0.1</v>
      </c>
      <c r="D225" s="41">
        <f t="shared" si="6"/>
        <v>135</v>
      </c>
    </row>
    <row r="226" spans="1:4" ht="12.75">
      <c r="A226" s="25">
        <v>8</v>
      </c>
      <c r="B226" s="79" t="s">
        <v>58</v>
      </c>
      <c r="C226" s="26">
        <v>0.1</v>
      </c>
      <c r="D226" s="41">
        <f t="shared" si="6"/>
        <v>135</v>
      </c>
    </row>
    <row r="227" spans="1:4" ht="12.75">
      <c r="A227" s="25">
        <v>9</v>
      </c>
      <c r="B227" s="8" t="s">
        <v>31</v>
      </c>
      <c r="C227" s="26">
        <v>0.4</v>
      </c>
      <c r="D227" s="41">
        <f t="shared" si="6"/>
        <v>540</v>
      </c>
    </row>
    <row r="228" spans="1:4" ht="12.75">
      <c r="A228" s="25">
        <v>10</v>
      </c>
      <c r="B228" s="8" t="s">
        <v>65</v>
      </c>
      <c r="C228" s="26">
        <v>1.2</v>
      </c>
      <c r="D228" s="41">
        <f t="shared" si="6"/>
        <v>1620</v>
      </c>
    </row>
    <row r="229" spans="1:4" ht="12.75">
      <c r="A229" s="25">
        <v>11</v>
      </c>
      <c r="B229" s="8" t="s">
        <v>60</v>
      </c>
      <c r="C229" s="26">
        <v>1</v>
      </c>
      <c r="D229" s="41">
        <f t="shared" si="6"/>
        <v>1350</v>
      </c>
    </row>
    <row r="230" spans="1:4" ht="12.75">
      <c r="A230" s="25">
        <v>12</v>
      </c>
      <c r="B230" s="8" t="s">
        <v>18</v>
      </c>
      <c r="C230" s="26">
        <v>0.5</v>
      </c>
      <c r="D230" s="41">
        <f t="shared" si="6"/>
        <v>675</v>
      </c>
    </row>
    <row r="231" spans="1:4" ht="12.75">
      <c r="A231" s="25">
        <f>A230+1</f>
        <v>13</v>
      </c>
      <c r="B231" s="8" t="s">
        <v>50</v>
      </c>
      <c r="C231" s="26">
        <v>0.4</v>
      </c>
      <c r="D231" s="41">
        <f t="shared" si="6"/>
        <v>540</v>
      </c>
    </row>
    <row r="232" spans="1:4" ht="12.75">
      <c r="A232" s="25">
        <v>14</v>
      </c>
      <c r="B232" s="8" t="s">
        <v>17</v>
      </c>
      <c r="C232" s="26">
        <v>1.2</v>
      </c>
      <c r="D232" s="41">
        <f t="shared" si="6"/>
        <v>1620</v>
      </c>
    </row>
    <row r="233" spans="1:5" ht="12.75">
      <c r="A233" s="25">
        <v>15</v>
      </c>
      <c r="B233" s="8" t="s">
        <v>19</v>
      </c>
      <c r="C233" s="26">
        <v>0.3</v>
      </c>
      <c r="D233" s="41">
        <f t="shared" si="6"/>
        <v>405</v>
      </c>
      <c r="E233"/>
    </row>
    <row r="234" spans="1:5" ht="12.75">
      <c r="A234" s="25">
        <v>16</v>
      </c>
      <c r="B234" s="8" t="s">
        <v>29</v>
      </c>
      <c r="C234" s="26">
        <v>0.1</v>
      </c>
      <c r="D234" s="55">
        <f t="shared" si="6"/>
        <v>135</v>
      </c>
      <c r="E234"/>
    </row>
    <row r="235" spans="1:4" ht="24">
      <c r="A235" s="25">
        <v>17</v>
      </c>
      <c r="B235" s="49" t="s">
        <v>57</v>
      </c>
      <c r="C235" s="40">
        <v>1</v>
      </c>
      <c r="D235" s="41">
        <f t="shared" si="6"/>
        <v>1350</v>
      </c>
    </row>
    <row r="236" spans="1:5" ht="24">
      <c r="A236" s="25">
        <f>A235+1</f>
        <v>18</v>
      </c>
      <c r="B236" s="49" t="s">
        <v>59</v>
      </c>
      <c r="C236" s="56">
        <v>0.3</v>
      </c>
      <c r="D236" s="41">
        <f t="shared" si="6"/>
        <v>405</v>
      </c>
      <c r="E236"/>
    </row>
    <row r="237" spans="1:5" ht="12.75">
      <c r="A237" s="25">
        <v>19</v>
      </c>
      <c r="B237" s="80" t="s">
        <v>61</v>
      </c>
      <c r="C237" s="56">
        <v>0.2</v>
      </c>
      <c r="D237" s="41">
        <f t="shared" si="6"/>
        <v>270</v>
      </c>
      <c r="E237"/>
    </row>
    <row r="238" spans="1:5" ht="12.75">
      <c r="A238" s="25">
        <v>20</v>
      </c>
      <c r="B238" s="8" t="s">
        <v>20</v>
      </c>
      <c r="C238" s="56">
        <v>0.4</v>
      </c>
      <c r="D238" s="41">
        <f t="shared" si="6"/>
        <v>540</v>
      </c>
      <c r="E238"/>
    </row>
    <row r="239" spans="1:5" ht="12.75">
      <c r="A239" s="25">
        <v>21</v>
      </c>
      <c r="B239" s="9" t="s">
        <v>67</v>
      </c>
      <c r="C239" s="56">
        <v>0.2</v>
      </c>
      <c r="D239" s="41">
        <f t="shared" si="6"/>
        <v>270</v>
      </c>
      <c r="E239"/>
    </row>
    <row r="240" spans="1:5" ht="15.75">
      <c r="A240" s="28"/>
      <c r="B240" s="29" t="s">
        <v>21</v>
      </c>
      <c r="C240" s="43">
        <f>SUM(C219:C239)</f>
        <v>9.9</v>
      </c>
      <c r="D240" s="30">
        <f>SUM(D219:D239)</f>
        <v>13365</v>
      </c>
      <c r="E240"/>
    </row>
    <row r="241" spans="1:5" ht="15.75">
      <c r="A241" s="28"/>
      <c r="B241" s="31" t="s">
        <v>22</v>
      </c>
      <c r="C241" s="45" t="s">
        <v>23</v>
      </c>
      <c r="D241" s="32" t="s">
        <v>47</v>
      </c>
      <c r="E241"/>
    </row>
    <row r="242" spans="1:5" ht="12.75">
      <c r="A242" s="25">
        <v>1</v>
      </c>
      <c r="B242" s="62" t="s">
        <v>44</v>
      </c>
      <c r="C242" s="26">
        <v>13</v>
      </c>
      <c r="D242" s="27">
        <f>C242*F4</f>
        <v>4160</v>
      </c>
      <c r="E242"/>
    </row>
    <row r="243" spans="1:4" ht="12.75">
      <c r="A243" s="58">
        <v>2</v>
      </c>
      <c r="B243" s="59" t="s">
        <v>37</v>
      </c>
      <c r="C243" s="60">
        <v>1</v>
      </c>
      <c r="D243" s="61">
        <f>C243*$F$14</f>
        <v>500</v>
      </c>
    </row>
    <row r="244" spans="1:4" ht="12.75">
      <c r="A244" s="25">
        <v>3</v>
      </c>
      <c r="B244" s="33" t="s">
        <v>46</v>
      </c>
      <c r="C244" s="60">
        <v>2</v>
      </c>
      <c r="D244" s="61">
        <f>C244*F8</f>
        <v>1100</v>
      </c>
    </row>
    <row r="245" spans="1:4" ht="12.75">
      <c r="A245" s="58">
        <v>4</v>
      </c>
      <c r="B245" s="59" t="s">
        <v>52</v>
      </c>
      <c r="C245" s="60">
        <v>4</v>
      </c>
      <c r="D245" s="61">
        <f>C245*F11</f>
        <v>980</v>
      </c>
    </row>
    <row r="246" spans="1:4" ht="12.75">
      <c r="A246" s="25">
        <v>5</v>
      </c>
      <c r="B246" s="63" t="s">
        <v>45</v>
      </c>
      <c r="C246" s="50">
        <v>1</v>
      </c>
      <c r="D246" s="27">
        <f>C246*F10</f>
        <v>980</v>
      </c>
    </row>
    <row r="247" spans="1:4" ht="12.75">
      <c r="A247" s="58">
        <v>6</v>
      </c>
      <c r="B247" s="63" t="s">
        <v>51</v>
      </c>
      <c r="C247" s="50">
        <v>1</v>
      </c>
      <c r="D247" s="27">
        <f>C247*F7</f>
        <v>2150</v>
      </c>
    </row>
    <row r="248" spans="1:4" ht="12.75">
      <c r="A248" s="25">
        <v>7</v>
      </c>
      <c r="B248" s="33" t="s">
        <v>25</v>
      </c>
      <c r="C248" s="50">
        <v>1</v>
      </c>
      <c r="D248" s="27">
        <f>C248*F5</f>
        <v>1180</v>
      </c>
    </row>
    <row r="249" spans="1:4" ht="12.75">
      <c r="A249" s="58">
        <v>8</v>
      </c>
      <c r="B249" s="33" t="s">
        <v>32</v>
      </c>
      <c r="C249" s="26">
        <v>1</v>
      </c>
      <c r="D249" s="27">
        <f>C249*F6</f>
        <v>1850</v>
      </c>
    </row>
    <row r="250" spans="1:4" ht="15.75" thickBot="1">
      <c r="A250" s="34"/>
      <c r="B250" s="35" t="s">
        <v>21</v>
      </c>
      <c r="C250" s="36"/>
      <c r="D250" s="37">
        <f>SUM(D242:D249)</f>
        <v>12900</v>
      </c>
    </row>
    <row r="251" spans="1:4" ht="16.5" thickBot="1">
      <c r="A251" s="38"/>
      <c r="B251" s="47" t="s">
        <v>26</v>
      </c>
      <c r="C251" s="48"/>
      <c r="D251" s="39">
        <f>D240+D250</f>
        <v>26265</v>
      </c>
    </row>
  </sheetData>
  <sheetProtection/>
  <mergeCells count="12">
    <mergeCell ref="A217:D217"/>
    <mergeCell ref="A123:D123"/>
    <mergeCell ref="A167:D167"/>
    <mergeCell ref="A1:D1"/>
    <mergeCell ref="A2:D2"/>
    <mergeCell ref="A3:D3"/>
    <mergeCell ref="A4:D4"/>
    <mergeCell ref="A75:D75"/>
    <mergeCell ref="A5:D5"/>
    <mergeCell ref="A6:D6"/>
    <mergeCell ref="A7:D7"/>
    <mergeCell ref="A33:D33"/>
  </mergeCells>
  <printOptions/>
  <pageMargins left="0.75" right="0.75" top="1" bottom="1" header="0.5" footer="0.5"/>
  <pageSetup horizontalDpi="600" verticalDpi="600" orientation="portrait" paperSize="9" scale="86" r:id="rId1"/>
  <rowBreaks count="2" manualBreakCount="2">
    <brk id="30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Service1</cp:lastModifiedBy>
  <cp:lastPrinted>2013-07-05T12:24:43Z</cp:lastPrinted>
  <dcterms:created xsi:type="dcterms:W3CDTF">1996-10-08T23:32:33Z</dcterms:created>
  <dcterms:modified xsi:type="dcterms:W3CDTF">2016-08-25T11:32:42Z</dcterms:modified>
  <cp:category/>
  <cp:version/>
  <cp:contentType/>
  <cp:contentStatus/>
</cp:coreProperties>
</file>